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54" i="1"/>
  <c r="J45"/>
  <c r="J35"/>
  <c r="G35"/>
  <c r="F35"/>
  <c r="F14"/>
  <c r="L14"/>
  <c r="J14"/>
  <c r="B199" l="1"/>
  <c r="A199"/>
  <c r="L198"/>
  <c r="J198"/>
  <c r="I198"/>
  <c r="H198"/>
  <c r="G198"/>
  <c r="F198"/>
  <c r="B189"/>
  <c r="A189"/>
  <c r="L188"/>
  <c r="J188"/>
  <c r="J199" s="1"/>
  <c r="I188"/>
  <c r="H188"/>
  <c r="H199" s="1"/>
  <c r="G188"/>
  <c r="F188"/>
  <c r="F199" s="1"/>
  <c r="B180"/>
  <c r="A180"/>
  <c r="L179"/>
  <c r="J179"/>
  <c r="I179"/>
  <c r="H179"/>
  <c r="G179"/>
  <c r="F179"/>
  <c r="B170"/>
  <c r="A170"/>
  <c r="L169"/>
  <c r="J169"/>
  <c r="J180" s="1"/>
  <c r="I169"/>
  <c r="H169"/>
  <c r="H180" s="1"/>
  <c r="G169"/>
  <c r="F169"/>
  <c r="F180" s="1"/>
  <c r="B161"/>
  <c r="A161"/>
  <c r="L160"/>
  <c r="J160"/>
  <c r="I160"/>
  <c r="H160"/>
  <c r="G160"/>
  <c r="F160"/>
  <c r="B151"/>
  <c r="A151"/>
  <c r="L150"/>
  <c r="J150"/>
  <c r="J161" s="1"/>
  <c r="I150"/>
  <c r="H150"/>
  <c r="H161" s="1"/>
  <c r="G150"/>
  <c r="F150"/>
  <c r="F161" s="1"/>
  <c r="B142"/>
  <c r="A142"/>
  <c r="L141"/>
  <c r="J141"/>
  <c r="I141"/>
  <c r="H141"/>
  <c r="G141"/>
  <c r="F141"/>
  <c r="B132"/>
  <c r="A132"/>
  <c r="L131"/>
  <c r="J131"/>
  <c r="J142" s="1"/>
  <c r="I131"/>
  <c r="H131"/>
  <c r="H142" s="1"/>
  <c r="G131"/>
  <c r="F131"/>
  <c r="F142" s="1"/>
  <c r="B122"/>
  <c r="A122"/>
  <c r="L121"/>
  <c r="J121"/>
  <c r="I121"/>
  <c r="H121"/>
  <c r="G121"/>
  <c r="F121"/>
  <c r="B112"/>
  <c r="A112"/>
  <c r="L111"/>
  <c r="J111"/>
  <c r="J122" s="1"/>
  <c r="I111"/>
  <c r="H111"/>
  <c r="H122" s="1"/>
  <c r="G111"/>
  <c r="F111"/>
  <c r="F122" s="1"/>
  <c r="B103"/>
  <c r="A103"/>
  <c r="L102"/>
  <c r="J102"/>
  <c r="I102"/>
  <c r="H102"/>
  <c r="G102"/>
  <c r="F102"/>
  <c r="B93"/>
  <c r="A93"/>
  <c r="L92"/>
  <c r="J92"/>
  <c r="J103" s="1"/>
  <c r="I92"/>
  <c r="H92"/>
  <c r="H103" s="1"/>
  <c r="G92"/>
  <c r="F92"/>
  <c r="F103" s="1"/>
  <c r="B84"/>
  <c r="A84"/>
  <c r="L83"/>
  <c r="J83"/>
  <c r="I83"/>
  <c r="H83"/>
  <c r="G83"/>
  <c r="F83"/>
  <c r="B74"/>
  <c r="A74"/>
  <c r="L73"/>
  <c r="J73"/>
  <c r="J84" s="1"/>
  <c r="I73"/>
  <c r="H73"/>
  <c r="H84" s="1"/>
  <c r="G73"/>
  <c r="F73"/>
  <c r="F84" s="1"/>
  <c r="B65"/>
  <c r="A65"/>
  <c r="L64"/>
  <c r="J64"/>
  <c r="I64"/>
  <c r="H64"/>
  <c r="G64"/>
  <c r="F64"/>
  <c r="B55"/>
  <c r="A55"/>
  <c r="L54"/>
  <c r="J54"/>
  <c r="J65" s="1"/>
  <c r="I54"/>
  <c r="H54"/>
  <c r="H65" s="1"/>
  <c r="G54"/>
  <c r="F65"/>
  <c r="B46"/>
  <c r="A46"/>
  <c r="L45"/>
  <c r="I45"/>
  <c r="H45"/>
  <c r="G45"/>
  <c r="G46" s="1"/>
  <c r="F45"/>
  <c r="B36"/>
  <c r="A36"/>
  <c r="L35"/>
  <c r="J46"/>
  <c r="I35"/>
  <c r="H35"/>
  <c r="H46" s="1"/>
  <c r="F46"/>
  <c r="B25"/>
  <c r="A25"/>
  <c r="L24"/>
  <c r="L25" s="1"/>
  <c r="J24"/>
  <c r="I24"/>
  <c r="H24"/>
  <c r="G24"/>
  <c r="F24"/>
  <c r="F25" s="1"/>
  <c r="B15"/>
  <c r="A15"/>
  <c r="J25"/>
  <c r="J200" s="1"/>
  <c r="I14"/>
  <c r="H14"/>
  <c r="H25" s="1"/>
  <c r="H200" s="1"/>
  <c r="G14"/>
  <c r="L46" l="1"/>
  <c r="L65"/>
  <c r="L199"/>
  <c r="L180"/>
  <c r="L161"/>
  <c r="L142"/>
  <c r="L122"/>
  <c r="L103"/>
  <c r="L84"/>
  <c r="I199"/>
  <c r="G199"/>
  <c r="I180"/>
  <c r="G180"/>
  <c r="G161"/>
  <c r="I161"/>
  <c r="I142"/>
  <c r="G142"/>
  <c r="G122"/>
  <c r="I122"/>
  <c r="I103"/>
  <c r="G103"/>
  <c r="I84"/>
  <c r="G84"/>
  <c r="I65"/>
  <c r="G65"/>
  <c r="F200"/>
  <c r="I46"/>
  <c r="I25"/>
  <c r="G25"/>
  <c r="L200" l="1"/>
  <c r="G200"/>
  <c r="I200"/>
</calcChain>
</file>

<file path=xl/sharedStrings.xml><?xml version="1.0" encoding="utf-8"?>
<sst xmlns="http://schemas.openxmlformats.org/spreadsheetml/2006/main" count="438" uniqueCount="160">
  <si>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</si>
  <si>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</si>
  <si>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</si>
  <si>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</si>
  <si>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</si>
  <si>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</si>
  <si>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</si>
  <si>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</si>
  <si>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</si>
  <si>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</si>
  <si>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</si>
  <si>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</si>
  <si>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</si>
  <si>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</si>
  <si>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</si>
  <si>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</si>
  <si>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</si>
  <si>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</si>
  <si>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</si>
  <si>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</si>
  <si>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</si>
  <si>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</si>
  <si>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</si>
  <si>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</si>
  <si>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</si>
  <si>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</si>
  <si>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</si>
  <si>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</si>
  <si>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</si>
  <si>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</si>
  <si>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</si>
  <si>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</si>
  <si>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</si>
  <si>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</si>
  <si>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</si>
  <si>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</si>
  <si>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</si>
  <si>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</si>
  <si>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</si>
  <si>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№3</t>
  </si>
  <si>
    <t>54-9к</t>
  </si>
  <si>
    <t>Сыр твердых сортов нарезка</t>
  </si>
  <si>
    <t>54-1з</t>
  </si>
  <si>
    <t>54-2гн</t>
  </si>
  <si>
    <t>Хлеб пшеничный</t>
  </si>
  <si>
    <t>пром</t>
  </si>
  <si>
    <t>Яблоко</t>
  </si>
  <si>
    <t>Хлеб ржаной</t>
  </si>
  <si>
    <t>Овощи в нарезке (помидор)</t>
  </si>
  <si>
    <t>54-3з</t>
  </si>
  <si>
    <t>Рассольник домашний</t>
  </si>
  <si>
    <t>54-4с</t>
  </si>
  <si>
    <t>Тефтели из говядины с рисом</t>
  </si>
  <si>
    <t>54-16м</t>
  </si>
  <si>
    <t>Картофель отварной в молоке</t>
  </si>
  <si>
    <t>54-10г</t>
  </si>
  <si>
    <t>Компот из чернослива</t>
  </si>
  <si>
    <t>54-3хн</t>
  </si>
  <si>
    <t>Курица тушеная с морковью</t>
  </si>
  <si>
    <t>54-25м</t>
  </si>
  <si>
    <t>Картофельное пюре</t>
  </si>
  <si>
    <t>54-11г</t>
  </si>
  <si>
    <t>Свекла отварная дольками</t>
  </si>
  <si>
    <t>54-28з</t>
  </si>
  <si>
    <t>Какао с молоком</t>
  </si>
  <si>
    <t>54-21гн</t>
  </si>
  <si>
    <t>Салат из моркови с яблоками</t>
  </si>
  <si>
    <t>54-11з</t>
  </si>
  <si>
    <t>Борщ с капустой, картофелем со сметаной</t>
  </si>
  <si>
    <t>54-2с</t>
  </si>
  <si>
    <t>Котлета Любительская</t>
  </si>
  <si>
    <t>54-14р</t>
  </si>
  <si>
    <t>Рис отварной</t>
  </si>
  <si>
    <t>54-6г</t>
  </si>
  <si>
    <t>Компот из клубники</t>
  </si>
  <si>
    <t>54-31хн</t>
  </si>
  <si>
    <t>Горошек зеленый</t>
  </si>
  <si>
    <t>54-20з</t>
  </si>
  <si>
    <t>Омлет натуральный</t>
  </si>
  <si>
    <t>54-1о</t>
  </si>
  <si>
    <t>Чай с молоком с сахаром</t>
  </si>
  <si>
    <t>54-4гн</t>
  </si>
  <si>
    <t>Овощи в нарезке (огурец)</t>
  </si>
  <si>
    <t>54-4з</t>
  </si>
  <si>
    <t>Суп картофельный с макаронными изд.</t>
  </si>
  <si>
    <t>54-7с</t>
  </si>
  <si>
    <t>Оладьи из печени по-кунцевски</t>
  </si>
  <si>
    <t>54-31м</t>
  </si>
  <si>
    <t>Каша перловая рассыпчатая</t>
  </si>
  <si>
    <t>54-2хн</t>
  </si>
  <si>
    <t>Компот из кураги</t>
  </si>
  <si>
    <t>54-5г</t>
  </si>
  <si>
    <t>Запеканка из творога</t>
  </si>
  <si>
    <t>54-21к</t>
  </si>
  <si>
    <t>Сгущеное молоко</t>
  </si>
  <si>
    <t xml:space="preserve">Чай с сахаром </t>
  </si>
  <si>
    <t>фрукт</t>
  </si>
  <si>
    <t>овощная нарезка (помидор)</t>
  </si>
  <si>
    <t>Суп гороховый</t>
  </si>
  <si>
    <t>54-8с</t>
  </si>
  <si>
    <t>Биточек из курицы</t>
  </si>
  <si>
    <t>54-23м</t>
  </si>
  <si>
    <t xml:space="preserve">Картофельное пюре </t>
  </si>
  <si>
    <t>Компот из сухофруктов</t>
  </si>
  <si>
    <t>54-1хн</t>
  </si>
  <si>
    <t>Котлета рыбная Любительская</t>
  </si>
  <si>
    <t>Картофель отварной</t>
  </si>
  <si>
    <t>Кофейный напиток с молоком</t>
  </si>
  <si>
    <t>54-23гн</t>
  </si>
  <si>
    <t xml:space="preserve">Щи из свежей капусты </t>
  </si>
  <si>
    <t>54-1с</t>
  </si>
  <si>
    <t>Гуляш из мяса</t>
  </si>
  <si>
    <t>54-1м</t>
  </si>
  <si>
    <t>Макароны отварные</t>
  </si>
  <si>
    <t>54-1г</t>
  </si>
  <si>
    <t xml:space="preserve">Компот из смородины </t>
  </si>
  <si>
    <t>54-7хн</t>
  </si>
  <si>
    <t>Каша вязкая молочная пшенная</t>
  </si>
  <si>
    <t>54-6к</t>
  </si>
  <si>
    <t>Салат из белокоч.капусты с морковью</t>
  </si>
  <si>
    <t>54-8з</t>
  </si>
  <si>
    <t>Рассольник</t>
  </si>
  <si>
    <t>54-3с</t>
  </si>
  <si>
    <t>Плов с мясом</t>
  </si>
  <si>
    <t>54-11м</t>
  </si>
  <si>
    <t>Макароны отварные с овощами</t>
  </si>
  <si>
    <t>54-2г</t>
  </si>
  <si>
    <t>Чай с лимоном и сахаром</t>
  </si>
  <si>
    <t>54-3гн</t>
  </si>
  <si>
    <t>54-2з</t>
  </si>
  <si>
    <t>Суп Крестьянский с крупой</t>
  </si>
  <si>
    <t>54-10с</t>
  </si>
  <si>
    <t>Котлета из курицы</t>
  </si>
  <si>
    <t>54-5м</t>
  </si>
  <si>
    <t>Каша жидкая молочная гречневая</t>
  </si>
  <si>
    <t>54-20к</t>
  </si>
  <si>
    <t xml:space="preserve">Сыр твердых сортов нарезка </t>
  </si>
  <si>
    <t>Морковь отварная дольками</t>
  </si>
  <si>
    <t>54-27з</t>
  </si>
  <si>
    <t>Борщ с капустой</t>
  </si>
  <si>
    <t>Шницель из говядины</t>
  </si>
  <si>
    <t>54-7м</t>
  </si>
  <si>
    <t>54-21г</t>
  </si>
  <si>
    <t>Компот из свежих яблок</t>
  </si>
  <si>
    <t>54-32хн</t>
  </si>
  <si>
    <t>свекла отварная дольками</t>
  </si>
  <si>
    <t>Суп фасолевый</t>
  </si>
  <si>
    <t>54-9с</t>
  </si>
  <si>
    <t>54-18м</t>
  </si>
  <si>
    <t>Печень по-строгановски</t>
  </si>
  <si>
    <t>54-1т</t>
  </si>
  <si>
    <t>сгущеное молоко</t>
  </si>
  <si>
    <t>Фрикадельки с говядиной</t>
  </si>
  <si>
    <t>54-29м</t>
  </si>
  <si>
    <t>Компот из смородины</t>
  </si>
  <si>
    <t>Фрукт</t>
  </si>
  <si>
    <t xml:space="preserve">Каша вязкая молочная </t>
  </si>
  <si>
    <t>Корнилова ЕМ</t>
  </si>
  <si>
    <t>Чай  с сахаром</t>
  </si>
  <si>
    <t>директор МБОУ "СОШ №3"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</si>
</sst>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2" borderId="24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3" fillId="2" borderId="2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00"/>
  <sheetViews>
    <sheetView tabSelected="1" workbookViewId="0">
      <pane xSplit="4" ySplit="5" topLeftCell="E192" activePane="bottomRight" state="frozen"/>
      <selection pane="topRight" activeCell="E1" sqref="E1"/>
      <selection pane="bottomLeft" activeCell="A6" sqref="A6"/>
      <selection pane="bottomRight" activeCell="O15" sqref="O1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9" t="s">
        <v>39</v>
      </c>
      <c r="D1" s="60"/>
      <c r="E1" s="60"/>
      <c r="F1" s="12" t="s">
        <v>16</v>
      </c>
      <c r="G1" s="2" t="s">
        <v>17</v>
      </c>
      <c r="H1" s="61" t="s">
        <v>159</v>
      </c>
      <c r="I1" s="61"/>
      <c r="J1" s="61"/>
      <c r="K1" s="61"/>
    </row>
    <row r="2" spans="1:12" ht="18">
      <c r="A2" s="35" t="s">
        <v>6</v>
      </c>
      <c r="C2" s="2"/>
      <c r="G2" s="2" t="s">
        <v>18</v>
      </c>
      <c r="H2" s="61" t="s">
        <v>157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156</v>
      </c>
      <c r="F6" s="40">
        <v>250</v>
      </c>
      <c r="G6" s="40">
        <v>8.6</v>
      </c>
      <c r="H6" s="40">
        <v>11.3</v>
      </c>
      <c r="I6" s="40">
        <v>34.299999999999997</v>
      </c>
      <c r="J6" s="40">
        <v>272.8</v>
      </c>
      <c r="K6" s="41" t="s">
        <v>40</v>
      </c>
      <c r="L6" s="40">
        <v>29.37</v>
      </c>
    </row>
    <row r="7" spans="1:12" ht="15">
      <c r="A7" s="23"/>
      <c r="B7" s="15"/>
      <c r="C7" s="11"/>
      <c r="D7" s="6"/>
      <c r="E7" s="42" t="s">
        <v>41</v>
      </c>
      <c r="F7" s="43">
        <v>20</v>
      </c>
      <c r="G7" s="43">
        <v>3.5</v>
      </c>
      <c r="H7" s="43">
        <v>4.4000000000000004</v>
      </c>
      <c r="I7" s="43">
        <v>0</v>
      </c>
      <c r="J7" s="43">
        <v>53.7</v>
      </c>
      <c r="K7" s="44" t="s">
        <v>42</v>
      </c>
      <c r="L7" s="43">
        <v>22.28</v>
      </c>
    </row>
    <row r="8" spans="1:12" ht="15">
      <c r="A8" s="23"/>
      <c r="B8" s="15"/>
      <c r="C8" s="11"/>
      <c r="D8" s="7" t="s">
        <v>22</v>
      </c>
      <c r="E8" s="42" t="s">
        <v>80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43</v>
      </c>
      <c r="L8" s="43">
        <v>6.15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45</v>
      </c>
      <c r="G9" s="43">
        <v>3.4</v>
      </c>
      <c r="H9" s="43">
        <v>0.4</v>
      </c>
      <c r="I9" s="43">
        <v>22.1</v>
      </c>
      <c r="J9" s="43">
        <v>105.5</v>
      </c>
      <c r="K9" s="44" t="s">
        <v>45</v>
      </c>
      <c r="L9" s="43">
        <v>3.82</v>
      </c>
    </row>
    <row r="10" spans="1:12" ht="15">
      <c r="A10" s="23"/>
      <c r="B10" s="15"/>
      <c r="C10" s="11"/>
      <c r="D10" s="7"/>
      <c r="E10" s="42" t="s">
        <v>47</v>
      </c>
      <c r="F10" s="43">
        <v>25</v>
      </c>
      <c r="G10" s="43">
        <v>1.7</v>
      </c>
      <c r="H10" s="43">
        <v>0.3</v>
      </c>
      <c r="I10" s="43">
        <v>8.4</v>
      </c>
      <c r="J10" s="43">
        <v>42.7</v>
      </c>
      <c r="K10" s="44" t="s">
        <v>45</v>
      </c>
      <c r="L10" s="43">
        <v>2.3199999999999998</v>
      </c>
    </row>
    <row r="11" spans="1:12" ht="15">
      <c r="A11" s="23"/>
      <c r="B11" s="15"/>
      <c r="C11" s="11"/>
      <c r="D11" s="7" t="s">
        <v>24</v>
      </c>
      <c r="E11" s="42" t="s">
        <v>155</v>
      </c>
      <c r="F11" s="43">
        <v>140</v>
      </c>
      <c r="G11" s="43">
        <v>1.1000000000000001</v>
      </c>
      <c r="H11" s="43">
        <v>0.3</v>
      </c>
      <c r="I11" s="43">
        <v>10.5</v>
      </c>
      <c r="J11" s="43">
        <v>49</v>
      </c>
      <c r="K11" s="44" t="s">
        <v>45</v>
      </c>
      <c r="L11" s="43">
        <v>19.32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4"/>
      <c r="B14" s="17"/>
      <c r="C14" s="8"/>
      <c r="D14" s="18" t="s">
        <v>33</v>
      </c>
      <c r="E14" s="9"/>
      <c r="F14" s="19">
        <f>SUM(F6:F13)</f>
        <v>680</v>
      </c>
      <c r="G14" s="19">
        <f>SUM(G6:G13)</f>
        <v>18.5</v>
      </c>
      <c r="H14" s="19">
        <f>SUM(H6:H13)</f>
        <v>16.700000000000003</v>
      </c>
      <c r="I14" s="19">
        <f>SUM(I6:I13)</f>
        <v>81.7</v>
      </c>
      <c r="J14" s="19">
        <f>SUM(J6:J13)</f>
        <v>550.5</v>
      </c>
      <c r="K14" s="25"/>
      <c r="L14" s="19">
        <f>SUM(L6:L13)</f>
        <v>83.26</v>
      </c>
    </row>
    <row r="15" spans="1:12" ht="1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 t="s">
        <v>48</v>
      </c>
      <c r="F15" s="43">
        <v>60</v>
      </c>
      <c r="G15" s="43">
        <v>0.7</v>
      </c>
      <c r="H15" s="43">
        <v>0.1</v>
      </c>
      <c r="I15" s="43">
        <v>2.2999999999999998</v>
      </c>
      <c r="J15" s="43">
        <v>12.8</v>
      </c>
      <c r="K15" s="44" t="s">
        <v>49</v>
      </c>
      <c r="L15" s="43">
        <v>21.39</v>
      </c>
    </row>
    <row r="16" spans="1:12" ht="15">
      <c r="A16" s="23"/>
      <c r="B16" s="15"/>
      <c r="C16" s="11"/>
      <c r="D16" s="7" t="s">
        <v>27</v>
      </c>
      <c r="E16" s="42" t="s">
        <v>50</v>
      </c>
      <c r="F16" s="43">
        <v>200</v>
      </c>
      <c r="G16" s="43">
        <v>4.5999999999999996</v>
      </c>
      <c r="H16" s="43">
        <v>5.7</v>
      </c>
      <c r="I16" s="43">
        <v>11.6</v>
      </c>
      <c r="J16" s="43">
        <v>116.1</v>
      </c>
      <c r="K16" s="44" t="s">
        <v>51</v>
      </c>
      <c r="L16" s="43">
        <v>27.43</v>
      </c>
    </row>
    <row r="17" spans="1:12" ht="15">
      <c r="A17" s="23"/>
      <c r="B17" s="15"/>
      <c r="C17" s="11"/>
      <c r="D17" s="7" t="s">
        <v>28</v>
      </c>
      <c r="E17" s="42" t="s">
        <v>52</v>
      </c>
      <c r="F17" s="43">
        <v>60</v>
      </c>
      <c r="G17" s="43">
        <v>8.6999999999999993</v>
      </c>
      <c r="H17" s="43">
        <v>8.8000000000000007</v>
      </c>
      <c r="I17" s="43">
        <v>4.9000000000000004</v>
      </c>
      <c r="J17" s="43">
        <v>133.1</v>
      </c>
      <c r="K17" s="44" t="s">
        <v>53</v>
      </c>
      <c r="L17" s="43">
        <v>44.03</v>
      </c>
    </row>
    <row r="18" spans="1:12" ht="15">
      <c r="A18" s="23"/>
      <c r="B18" s="15"/>
      <c r="C18" s="11"/>
      <c r="D18" s="7" t="s">
        <v>29</v>
      </c>
      <c r="E18" s="42" t="s">
        <v>54</v>
      </c>
      <c r="F18" s="43">
        <v>150</v>
      </c>
      <c r="G18" s="43">
        <v>4.5</v>
      </c>
      <c r="H18" s="43">
        <v>5.5</v>
      </c>
      <c r="I18" s="43">
        <v>26.5</v>
      </c>
      <c r="J18" s="43">
        <v>173.7</v>
      </c>
      <c r="K18" s="44" t="s">
        <v>55</v>
      </c>
      <c r="L18" s="43">
        <v>29.63</v>
      </c>
    </row>
    <row r="19" spans="1:12" ht="15">
      <c r="A19" s="23"/>
      <c r="B19" s="15"/>
      <c r="C19" s="11"/>
      <c r="D19" s="7" t="s">
        <v>30</v>
      </c>
      <c r="E19" s="42" t="s">
        <v>56</v>
      </c>
      <c r="F19" s="43">
        <v>200</v>
      </c>
      <c r="G19" s="43">
        <v>0.5</v>
      </c>
      <c r="H19" s="43">
        <v>0.2</v>
      </c>
      <c r="I19" s="43">
        <v>19.399999999999999</v>
      </c>
      <c r="J19" s="43">
        <v>81.3</v>
      </c>
      <c r="K19" s="44" t="s">
        <v>57</v>
      </c>
      <c r="L19" s="43">
        <v>9.6</v>
      </c>
    </row>
    <row r="20" spans="1:12" ht="15">
      <c r="A20" s="23"/>
      <c r="B20" s="15"/>
      <c r="C20" s="11"/>
      <c r="D20" s="7" t="s">
        <v>31</v>
      </c>
      <c r="E20" s="42" t="s">
        <v>44</v>
      </c>
      <c r="F20" s="43">
        <v>60</v>
      </c>
      <c r="G20" s="43">
        <v>4.5999999999999996</v>
      </c>
      <c r="H20" s="43">
        <v>0.5</v>
      </c>
      <c r="I20" s="43">
        <v>29.5</v>
      </c>
      <c r="J20" s="43">
        <v>140.6</v>
      </c>
      <c r="K20" s="44" t="s">
        <v>45</v>
      </c>
      <c r="L20" s="43">
        <v>5.0999999999999996</v>
      </c>
    </row>
    <row r="21" spans="1:12" ht="15">
      <c r="A21" s="23"/>
      <c r="B21" s="15"/>
      <c r="C21" s="11"/>
      <c r="D21" s="7" t="s">
        <v>32</v>
      </c>
      <c r="E21" s="42" t="s">
        <v>47</v>
      </c>
      <c r="F21" s="43">
        <v>30</v>
      </c>
      <c r="G21" s="43">
        <v>2</v>
      </c>
      <c r="H21" s="43">
        <v>0.4</v>
      </c>
      <c r="I21" s="43">
        <v>10</v>
      </c>
      <c r="J21" s="43">
        <v>51.2</v>
      </c>
      <c r="K21" s="44" t="s">
        <v>45</v>
      </c>
      <c r="L21" s="43">
        <v>2.78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4"/>
      <c r="B24" s="17"/>
      <c r="C24" s="8"/>
      <c r="D24" s="18" t="s">
        <v>33</v>
      </c>
      <c r="E24" s="9"/>
      <c r="F24" s="19">
        <f>SUM(F15:F23)</f>
        <v>760</v>
      </c>
      <c r="G24" s="19">
        <f t="shared" ref="G24:J24" si="0">SUM(G15:G23)</f>
        <v>25.6</v>
      </c>
      <c r="H24" s="19">
        <f t="shared" si="0"/>
        <v>21.2</v>
      </c>
      <c r="I24" s="19">
        <f t="shared" si="0"/>
        <v>104.19999999999999</v>
      </c>
      <c r="J24" s="19">
        <f t="shared" si="0"/>
        <v>708.80000000000007</v>
      </c>
      <c r="K24" s="25"/>
      <c r="L24" s="19">
        <f t="shared" ref="L24" si="1">SUM(L15:L23)</f>
        <v>139.95999999999998</v>
      </c>
    </row>
    <row r="25" spans="1:12" ht="15">
      <c r="A25" s="29">
        <f>A6</f>
        <v>1</v>
      </c>
      <c r="B25" s="30">
        <f>B6</f>
        <v>1</v>
      </c>
      <c r="C25" s="62" t="s">
        <v>4</v>
      </c>
      <c r="D25" s="63"/>
      <c r="E25" s="31"/>
      <c r="F25" s="32">
        <f>F14+F24</f>
        <v>1440</v>
      </c>
      <c r="G25" s="32">
        <f t="shared" ref="G25:J25" si="2">G14+G24</f>
        <v>44.1</v>
      </c>
      <c r="H25" s="32">
        <f t="shared" si="2"/>
        <v>37.900000000000006</v>
      </c>
      <c r="I25" s="32">
        <f t="shared" si="2"/>
        <v>185.89999999999998</v>
      </c>
      <c r="J25" s="32">
        <f t="shared" si="2"/>
        <v>1259.3000000000002</v>
      </c>
      <c r="K25" s="32"/>
      <c r="L25" s="32">
        <f t="shared" ref="L25" si="3">L14+L24</f>
        <v>223.21999999999997</v>
      </c>
    </row>
    <row r="26" spans="1:12" ht="15">
      <c r="A26" s="14">
        <v>1</v>
      </c>
      <c r="B26" s="15">
        <v>2</v>
      </c>
      <c r="C26" s="22" t="s">
        <v>20</v>
      </c>
      <c r="D26" s="5" t="s">
        <v>21</v>
      </c>
      <c r="E26" s="39" t="s">
        <v>58</v>
      </c>
      <c r="F26" s="40">
        <v>100</v>
      </c>
      <c r="G26" s="40">
        <v>14.1</v>
      </c>
      <c r="H26" s="40">
        <v>5.8</v>
      </c>
      <c r="I26" s="40">
        <v>4.4000000000000004</v>
      </c>
      <c r="J26" s="40">
        <v>126.4</v>
      </c>
      <c r="K26" s="41" t="s">
        <v>59</v>
      </c>
      <c r="L26" s="40">
        <v>57.93</v>
      </c>
    </row>
    <row r="27" spans="1:12" ht="15">
      <c r="A27" s="14"/>
      <c r="B27" s="15"/>
      <c r="C27" s="11"/>
      <c r="D27" s="8"/>
      <c r="E27" s="51" t="s">
        <v>60</v>
      </c>
      <c r="F27" s="52">
        <v>150</v>
      </c>
      <c r="G27" s="52">
        <v>3.1</v>
      </c>
      <c r="H27" s="52">
        <v>5.3</v>
      </c>
      <c r="I27" s="52">
        <v>19.8</v>
      </c>
      <c r="J27" s="52">
        <v>139.4</v>
      </c>
      <c r="K27" s="53" t="s">
        <v>61</v>
      </c>
      <c r="L27" s="52">
        <v>32.74</v>
      </c>
    </row>
    <row r="28" spans="1:12" ht="15">
      <c r="A28" s="14"/>
      <c r="B28" s="15"/>
      <c r="C28" s="11"/>
      <c r="D28" s="6"/>
      <c r="E28" s="42" t="s">
        <v>62</v>
      </c>
      <c r="F28" s="43">
        <v>60</v>
      </c>
      <c r="G28" s="43">
        <v>0.9</v>
      </c>
      <c r="H28" s="43">
        <v>0.1</v>
      </c>
      <c r="I28" s="43">
        <v>5.2</v>
      </c>
      <c r="J28" s="43">
        <v>25.2</v>
      </c>
      <c r="K28" s="44" t="s">
        <v>63</v>
      </c>
      <c r="L28" s="43">
        <v>9.14</v>
      </c>
    </row>
    <row r="29" spans="1:12" ht="15">
      <c r="A29" s="14"/>
      <c r="B29" s="15"/>
      <c r="C29" s="11"/>
      <c r="D29" s="7" t="s">
        <v>22</v>
      </c>
      <c r="E29" s="42" t="s">
        <v>64</v>
      </c>
      <c r="F29" s="43">
        <v>200</v>
      </c>
      <c r="G29" s="43">
        <v>4.7</v>
      </c>
      <c r="H29" s="43">
        <v>3.5</v>
      </c>
      <c r="I29" s="43">
        <v>12.5</v>
      </c>
      <c r="J29" s="43">
        <v>100.4</v>
      </c>
      <c r="K29" s="44" t="s">
        <v>65</v>
      </c>
      <c r="L29" s="43">
        <v>20.239999999999998</v>
      </c>
    </row>
    <row r="30" spans="1:12" ht="15">
      <c r="A30" s="14"/>
      <c r="B30" s="15"/>
      <c r="C30" s="11"/>
      <c r="D30" s="7" t="s">
        <v>23</v>
      </c>
      <c r="E30" s="42" t="s">
        <v>44</v>
      </c>
      <c r="F30" s="43">
        <v>45</v>
      </c>
      <c r="G30" s="43">
        <v>4.5999999999999996</v>
      </c>
      <c r="H30" s="43">
        <v>0.5</v>
      </c>
      <c r="I30" s="43">
        <v>29.5</v>
      </c>
      <c r="J30" s="43">
        <v>140.6</v>
      </c>
      <c r="K30" s="44" t="s">
        <v>45</v>
      </c>
      <c r="L30" s="43">
        <v>3.82</v>
      </c>
    </row>
    <row r="31" spans="1:12" ht="15">
      <c r="A31" s="14"/>
      <c r="B31" s="15"/>
      <c r="C31" s="11"/>
      <c r="D31" s="7"/>
      <c r="E31" s="42" t="s">
        <v>47</v>
      </c>
      <c r="F31" s="43">
        <v>25</v>
      </c>
      <c r="G31" s="43">
        <v>2</v>
      </c>
      <c r="H31" s="43">
        <v>0.4</v>
      </c>
      <c r="I31" s="43">
        <v>10</v>
      </c>
      <c r="J31" s="43">
        <v>51.2</v>
      </c>
      <c r="K31" s="44" t="s">
        <v>45</v>
      </c>
      <c r="L31" s="43">
        <v>2.3199999999999998</v>
      </c>
    </row>
    <row r="32" spans="1:12" ht="15">
      <c r="A32" s="14"/>
      <c r="B32" s="15"/>
      <c r="C32" s="11"/>
      <c r="D32" s="7"/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6"/>
      <c r="B35" s="17"/>
      <c r="C35" s="8"/>
      <c r="D35" s="18" t="s">
        <v>33</v>
      </c>
      <c r="E35" s="9"/>
      <c r="F35" s="19">
        <f>SUM(F26:F34)</f>
        <v>580</v>
      </c>
      <c r="G35" s="19">
        <f>SUM(G26:G34)</f>
        <v>29.4</v>
      </c>
      <c r="H35" s="19">
        <f t="shared" ref="H35" si="4">SUM(H26:H34)</f>
        <v>15.6</v>
      </c>
      <c r="I35" s="19">
        <f t="shared" ref="I35" si="5">SUM(I26:I34)</f>
        <v>81.400000000000006</v>
      </c>
      <c r="J35" s="19">
        <f>SUM(J26:J34)</f>
        <v>583.20000000000005</v>
      </c>
      <c r="K35" s="25"/>
      <c r="L35" s="19">
        <f t="shared" ref="L35" si="6">SUM(L26:L34)</f>
        <v>126.18999999999998</v>
      </c>
    </row>
    <row r="36" spans="1:12" ht="15">
      <c r="A36" s="13">
        <f>A26</f>
        <v>1</v>
      </c>
      <c r="B36" s="13">
        <f>B26</f>
        <v>2</v>
      </c>
      <c r="C36" s="10" t="s">
        <v>25</v>
      </c>
      <c r="D36" s="7" t="s">
        <v>26</v>
      </c>
      <c r="E36" s="42" t="s">
        <v>66</v>
      </c>
      <c r="F36" s="43">
        <v>60</v>
      </c>
      <c r="G36" s="43">
        <v>0.5</v>
      </c>
      <c r="H36" s="43">
        <v>6.1</v>
      </c>
      <c r="I36" s="43">
        <v>4.3</v>
      </c>
      <c r="J36" s="43">
        <v>74.3</v>
      </c>
      <c r="K36" s="44" t="s">
        <v>67</v>
      </c>
      <c r="L36" s="43">
        <v>49.01</v>
      </c>
    </row>
    <row r="37" spans="1:12" ht="15">
      <c r="A37" s="14"/>
      <c r="B37" s="15"/>
      <c r="C37" s="11"/>
      <c r="D37" s="7" t="s">
        <v>27</v>
      </c>
      <c r="E37" s="42" t="s">
        <v>68</v>
      </c>
      <c r="F37" s="43">
        <v>200</v>
      </c>
      <c r="G37" s="43">
        <v>4.7</v>
      </c>
      <c r="H37" s="43">
        <v>5.7</v>
      </c>
      <c r="I37" s="43">
        <v>10.1</v>
      </c>
      <c r="J37" s="43">
        <v>110.4</v>
      </c>
      <c r="K37" s="44" t="s">
        <v>69</v>
      </c>
      <c r="L37" s="43">
        <v>16.8</v>
      </c>
    </row>
    <row r="38" spans="1:12" ht="15">
      <c r="A38" s="14"/>
      <c r="B38" s="15"/>
      <c r="C38" s="11"/>
      <c r="D38" s="7" t="s">
        <v>28</v>
      </c>
      <c r="E38" s="42" t="s">
        <v>70</v>
      </c>
      <c r="F38" s="43">
        <v>100</v>
      </c>
      <c r="G38" s="43">
        <v>12.8</v>
      </c>
      <c r="H38" s="43">
        <v>4.0999999999999996</v>
      </c>
      <c r="I38" s="43">
        <v>6.1</v>
      </c>
      <c r="J38" s="43">
        <v>112.3</v>
      </c>
      <c r="K38" s="44" t="s">
        <v>71</v>
      </c>
      <c r="L38" s="43">
        <v>28</v>
      </c>
    </row>
    <row r="39" spans="1:12" ht="15">
      <c r="A39" s="14"/>
      <c r="B39" s="15"/>
      <c r="C39" s="11"/>
      <c r="D39" s="7" t="s">
        <v>29</v>
      </c>
      <c r="E39" s="42" t="s">
        <v>72</v>
      </c>
      <c r="F39" s="43">
        <v>150</v>
      </c>
      <c r="G39" s="43">
        <v>3.6</v>
      </c>
      <c r="H39" s="43">
        <v>4.8</v>
      </c>
      <c r="I39" s="43">
        <v>36.4</v>
      </c>
      <c r="J39" s="43">
        <v>203.5</v>
      </c>
      <c r="K39" s="44" t="s">
        <v>73</v>
      </c>
      <c r="L39" s="43">
        <v>14.7</v>
      </c>
    </row>
    <row r="40" spans="1:12" ht="15">
      <c r="A40" s="14"/>
      <c r="B40" s="15"/>
      <c r="C40" s="11"/>
      <c r="D40" s="7" t="s">
        <v>30</v>
      </c>
      <c r="E40" s="42" t="s">
        <v>74</v>
      </c>
      <c r="F40" s="43">
        <v>200</v>
      </c>
      <c r="G40" s="43">
        <v>0.1</v>
      </c>
      <c r="H40" s="43">
        <v>0</v>
      </c>
      <c r="I40" s="43">
        <v>7.2</v>
      </c>
      <c r="J40" s="43">
        <v>29.3</v>
      </c>
      <c r="K40" s="44" t="s">
        <v>75</v>
      </c>
      <c r="L40" s="43">
        <v>8.02</v>
      </c>
    </row>
    <row r="41" spans="1:12" ht="15">
      <c r="A41" s="14"/>
      <c r="B41" s="15"/>
      <c r="C41" s="11"/>
      <c r="D41" s="7" t="s">
        <v>31</v>
      </c>
      <c r="E41" s="42" t="s">
        <v>44</v>
      </c>
      <c r="F41" s="43">
        <v>60</v>
      </c>
      <c r="G41" s="43">
        <v>4.5999999999999996</v>
      </c>
      <c r="H41" s="43">
        <v>0.5</v>
      </c>
      <c r="I41" s="43">
        <v>29.5</v>
      </c>
      <c r="J41" s="43">
        <v>140.6</v>
      </c>
      <c r="K41" s="44" t="s">
        <v>45</v>
      </c>
      <c r="L41" s="43">
        <v>5.0999999999999996</v>
      </c>
    </row>
    <row r="42" spans="1:12" ht="15">
      <c r="A42" s="14"/>
      <c r="B42" s="15"/>
      <c r="C42" s="11"/>
      <c r="D42" s="7" t="s">
        <v>32</v>
      </c>
      <c r="E42" s="42" t="s">
        <v>47</v>
      </c>
      <c r="F42" s="43">
        <v>30</v>
      </c>
      <c r="G42" s="43">
        <v>2</v>
      </c>
      <c r="H42" s="43">
        <v>0.4</v>
      </c>
      <c r="I42" s="43">
        <v>10</v>
      </c>
      <c r="J42" s="43">
        <v>51.2</v>
      </c>
      <c r="K42" s="44" t="s">
        <v>45</v>
      </c>
      <c r="L42" s="43">
        <v>2.78</v>
      </c>
    </row>
    <row r="43" spans="1:12" ht="1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16"/>
      <c r="B45" s="17"/>
      <c r="C45" s="8"/>
      <c r="D45" s="18" t="s">
        <v>33</v>
      </c>
      <c r="E45" s="9"/>
      <c r="F45" s="19">
        <f>SUM(F36:F44)</f>
        <v>800</v>
      </c>
      <c r="G45" s="19">
        <f t="shared" ref="G45" si="7">SUM(G36:G44)</f>
        <v>28.300000000000004</v>
      </c>
      <c r="H45" s="19">
        <f t="shared" ref="H45" si="8">SUM(H36:H44)</f>
        <v>21.599999999999998</v>
      </c>
      <c r="I45" s="19">
        <f t="shared" ref="I45" si="9">SUM(I36:I44)</f>
        <v>103.6</v>
      </c>
      <c r="J45" s="19">
        <f>SUM(J36:J44)</f>
        <v>721.6</v>
      </c>
      <c r="K45" s="25"/>
      <c r="L45" s="19">
        <f t="shared" ref="L45" si="10">SUM(L36:L44)</f>
        <v>124.41</v>
      </c>
    </row>
    <row r="46" spans="1:12" ht="15.75" customHeight="1">
      <c r="A46" s="33">
        <f>A26</f>
        <v>1</v>
      </c>
      <c r="B46" s="33">
        <f>B26</f>
        <v>2</v>
      </c>
      <c r="C46" s="62" t="s">
        <v>4</v>
      </c>
      <c r="D46" s="63"/>
      <c r="E46" s="31"/>
      <c r="F46" s="32">
        <f>F35+F45</f>
        <v>1380</v>
      </c>
      <c r="G46" s="32">
        <f t="shared" ref="G46" si="11">G35+G45</f>
        <v>57.7</v>
      </c>
      <c r="H46" s="32">
        <f t="shared" ref="H46" si="12">H35+H45</f>
        <v>37.199999999999996</v>
      </c>
      <c r="I46" s="32">
        <f t="shared" ref="I46" si="13">I35+I45</f>
        <v>185</v>
      </c>
      <c r="J46" s="32">
        <f t="shared" ref="J46:L46" si="14">J35+J45</f>
        <v>1304.8000000000002</v>
      </c>
      <c r="K46" s="32"/>
      <c r="L46" s="32">
        <f t="shared" si="14"/>
        <v>250.59999999999997</v>
      </c>
    </row>
    <row r="47" spans="1:12" ht="15">
      <c r="A47" s="20">
        <v>1</v>
      </c>
      <c r="B47" s="21">
        <v>3</v>
      </c>
      <c r="C47" s="22" t="s">
        <v>20</v>
      </c>
      <c r="D47" s="5" t="s">
        <v>21</v>
      </c>
      <c r="E47" s="55" t="s">
        <v>78</v>
      </c>
      <c r="F47" s="56">
        <v>150</v>
      </c>
      <c r="G47" s="56">
        <v>16.899999999999999</v>
      </c>
      <c r="H47" s="56">
        <v>24</v>
      </c>
      <c r="I47" s="56">
        <v>4.4000000000000004</v>
      </c>
      <c r="J47" s="56">
        <v>300.60000000000002</v>
      </c>
      <c r="K47" s="57" t="s">
        <v>79</v>
      </c>
      <c r="L47" s="40">
        <v>50.44</v>
      </c>
    </row>
    <row r="48" spans="1:12" ht="15">
      <c r="A48" s="23"/>
      <c r="B48" s="15"/>
      <c r="C48" s="11"/>
      <c r="D48" s="6"/>
      <c r="E48" s="42" t="s">
        <v>76</v>
      </c>
      <c r="F48" s="43">
        <v>20</v>
      </c>
      <c r="G48" s="43">
        <v>0.6</v>
      </c>
      <c r="H48" s="43">
        <v>0</v>
      </c>
      <c r="I48" s="43">
        <v>1.2</v>
      </c>
      <c r="J48" s="43">
        <v>7.4</v>
      </c>
      <c r="K48" s="43" t="s">
        <v>77</v>
      </c>
      <c r="L48" s="54">
        <v>16.07</v>
      </c>
    </row>
    <row r="49" spans="1:12" ht="15">
      <c r="A49" s="23"/>
      <c r="B49" s="15"/>
      <c r="C49" s="11"/>
      <c r="D49" s="7" t="s">
        <v>22</v>
      </c>
      <c r="E49" s="42" t="s">
        <v>80</v>
      </c>
      <c r="F49" s="43">
        <v>200</v>
      </c>
      <c r="G49" s="43">
        <v>1.6</v>
      </c>
      <c r="H49" s="43">
        <v>1.1000000000000001</v>
      </c>
      <c r="I49" s="43">
        <v>8.6</v>
      </c>
      <c r="J49" s="43">
        <v>50.9</v>
      </c>
      <c r="K49" s="44" t="s">
        <v>81</v>
      </c>
      <c r="L49" s="43">
        <v>6.15</v>
      </c>
    </row>
    <row r="50" spans="1:12" ht="15">
      <c r="A50" s="23"/>
      <c r="B50" s="15"/>
      <c r="C50" s="11"/>
      <c r="D50" s="7" t="s">
        <v>23</v>
      </c>
      <c r="E50" s="42" t="s">
        <v>44</v>
      </c>
      <c r="F50" s="43">
        <v>45</v>
      </c>
      <c r="G50" s="43">
        <v>4.5999999999999996</v>
      </c>
      <c r="H50" s="43">
        <v>0.5</v>
      </c>
      <c r="I50" s="43">
        <v>29.5</v>
      </c>
      <c r="J50" s="43">
        <v>140.6</v>
      </c>
      <c r="K50" s="44" t="s">
        <v>45</v>
      </c>
      <c r="L50" s="43">
        <v>3.82</v>
      </c>
    </row>
    <row r="51" spans="1:12" ht="15">
      <c r="A51" s="23"/>
      <c r="B51" s="15"/>
      <c r="C51" s="11"/>
      <c r="D51" s="7"/>
      <c r="E51" s="42" t="s">
        <v>47</v>
      </c>
      <c r="F51" s="43">
        <v>25</v>
      </c>
      <c r="G51" s="43">
        <v>2</v>
      </c>
      <c r="H51" s="43">
        <v>0.4</v>
      </c>
      <c r="I51" s="43">
        <v>10</v>
      </c>
      <c r="J51" s="43">
        <v>51.2</v>
      </c>
      <c r="K51" s="44" t="s">
        <v>45</v>
      </c>
      <c r="L51" s="43">
        <v>2.3199999999999998</v>
      </c>
    </row>
    <row r="52" spans="1:12" ht="15">
      <c r="A52" s="23"/>
      <c r="B52" s="15"/>
      <c r="C52" s="11"/>
      <c r="D52" s="7" t="s">
        <v>24</v>
      </c>
      <c r="E52" s="42" t="s">
        <v>46</v>
      </c>
      <c r="F52" s="43">
        <v>150</v>
      </c>
      <c r="G52" s="43">
        <v>0.5</v>
      </c>
      <c r="H52" s="43">
        <v>0.5</v>
      </c>
      <c r="I52" s="43">
        <v>11.8</v>
      </c>
      <c r="J52" s="43">
        <v>53.3</v>
      </c>
      <c r="K52" s="44" t="s">
        <v>45</v>
      </c>
      <c r="L52" s="43">
        <v>14.4</v>
      </c>
    </row>
    <row r="53" spans="1:12" ht="1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4"/>
      <c r="B54" s="17"/>
      <c r="C54" s="8"/>
      <c r="D54" s="18" t="s">
        <v>33</v>
      </c>
      <c r="E54" s="9"/>
      <c r="F54" s="19">
        <f>SUM(F47:F53)</f>
        <v>590</v>
      </c>
      <c r="G54" s="19">
        <f t="shared" ref="G54" si="15">SUM(G47:G53)</f>
        <v>26.200000000000003</v>
      </c>
      <c r="H54" s="19">
        <f t="shared" ref="H54" si="16">SUM(H47:H53)</f>
        <v>26.5</v>
      </c>
      <c r="I54" s="19">
        <f t="shared" ref="I54" si="17">SUM(I47:I53)</f>
        <v>65.5</v>
      </c>
      <c r="J54" s="19">
        <f t="shared" ref="J54:L54" si="18">SUM(J47:J53)</f>
        <v>604</v>
      </c>
      <c r="K54" s="25"/>
      <c r="L54" s="19">
        <f t="shared" si="18"/>
        <v>93.199999999999989</v>
      </c>
    </row>
    <row r="55" spans="1:12" ht="15">
      <c r="A55" s="26">
        <f>A47</f>
        <v>1</v>
      </c>
      <c r="B55" s="13">
        <f>B47</f>
        <v>3</v>
      </c>
      <c r="C55" s="10" t="s">
        <v>25</v>
      </c>
      <c r="D55" s="7" t="s">
        <v>26</v>
      </c>
      <c r="E55" s="42" t="s">
        <v>82</v>
      </c>
      <c r="F55" s="43">
        <v>60</v>
      </c>
      <c r="G55" s="43">
        <v>0.8</v>
      </c>
      <c r="H55" s="43">
        <v>0.1</v>
      </c>
      <c r="I55" s="43">
        <v>2.9</v>
      </c>
      <c r="J55" s="43">
        <v>15.4</v>
      </c>
      <c r="K55" s="44" t="s">
        <v>83</v>
      </c>
      <c r="L55" s="43">
        <v>11.53</v>
      </c>
    </row>
    <row r="56" spans="1:12" ht="15">
      <c r="A56" s="23"/>
      <c r="B56" s="15"/>
      <c r="C56" s="11"/>
      <c r="D56" s="7" t="s">
        <v>27</v>
      </c>
      <c r="E56" s="42" t="s">
        <v>84</v>
      </c>
      <c r="F56" s="43">
        <v>200</v>
      </c>
      <c r="G56" s="43">
        <v>6.45</v>
      </c>
      <c r="H56" s="43">
        <v>3.47</v>
      </c>
      <c r="I56" s="43">
        <v>23.12</v>
      </c>
      <c r="J56" s="43">
        <v>149.5</v>
      </c>
      <c r="K56" s="44" t="s">
        <v>85</v>
      </c>
      <c r="L56" s="43">
        <v>18.239999999999998</v>
      </c>
    </row>
    <row r="57" spans="1:12" ht="15">
      <c r="A57" s="23"/>
      <c r="B57" s="15"/>
      <c r="C57" s="11"/>
      <c r="D57" s="7" t="s">
        <v>28</v>
      </c>
      <c r="E57" s="42" t="s">
        <v>86</v>
      </c>
      <c r="F57" s="43">
        <v>80</v>
      </c>
      <c r="G57" s="43">
        <v>21</v>
      </c>
      <c r="H57" s="43">
        <v>13.8</v>
      </c>
      <c r="I57" s="43">
        <v>18.899999999999999</v>
      </c>
      <c r="J57" s="43">
        <v>281.10000000000002</v>
      </c>
      <c r="K57" s="44" t="s">
        <v>87</v>
      </c>
      <c r="L57" s="43">
        <v>41</v>
      </c>
    </row>
    <row r="58" spans="1:12" ht="15">
      <c r="A58" s="23"/>
      <c r="B58" s="15"/>
      <c r="C58" s="11"/>
      <c r="D58" s="7" t="s">
        <v>29</v>
      </c>
      <c r="E58" s="42" t="s">
        <v>88</v>
      </c>
      <c r="F58" s="43">
        <v>150</v>
      </c>
      <c r="G58" s="43">
        <v>1</v>
      </c>
      <c r="H58" s="43">
        <v>0.1</v>
      </c>
      <c r="I58" s="43">
        <v>15.6</v>
      </c>
      <c r="J58" s="43">
        <v>66.900000000000006</v>
      </c>
      <c r="K58" s="44" t="s">
        <v>91</v>
      </c>
      <c r="L58" s="43">
        <v>9.5399999999999991</v>
      </c>
    </row>
    <row r="59" spans="1:12" ht="15">
      <c r="A59" s="23"/>
      <c r="B59" s="15"/>
      <c r="C59" s="11"/>
      <c r="D59" s="7" t="s">
        <v>30</v>
      </c>
      <c r="E59" s="42" t="s">
        <v>90</v>
      </c>
      <c r="F59" s="43">
        <v>200</v>
      </c>
      <c r="G59" s="43">
        <v>1</v>
      </c>
      <c r="H59" s="43">
        <v>0.1</v>
      </c>
      <c r="I59" s="43">
        <v>15.6</v>
      </c>
      <c r="J59" s="43">
        <v>66.900000000000006</v>
      </c>
      <c r="K59" s="44" t="s">
        <v>89</v>
      </c>
      <c r="L59" s="43">
        <v>13.61</v>
      </c>
    </row>
    <row r="60" spans="1:12" ht="15">
      <c r="A60" s="23"/>
      <c r="B60" s="15"/>
      <c r="C60" s="11"/>
      <c r="D60" s="7" t="s">
        <v>31</v>
      </c>
      <c r="E60" s="42" t="s">
        <v>44</v>
      </c>
      <c r="F60" s="43">
        <v>60</v>
      </c>
      <c r="G60" s="43">
        <v>4.5999999999999996</v>
      </c>
      <c r="H60" s="43">
        <v>0.5</v>
      </c>
      <c r="I60" s="43">
        <v>29.5</v>
      </c>
      <c r="J60" s="43">
        <v>140.6</v>
      </c>
      <c r="K60" s="44" t="s">
        <v>45</v>
      </c>
      <c r="L60" s="43">
        <v>5.0999999999999996</v>
      </c>
    </row>
    <row r="61" spans="1:12" ht="15">
      <c r="A61" s="23"/>
      <c r="B61" s="15"/>
      <c r="C61" s="11"/>
      <c r="D61" s="7" t="s">
        <v>32</v>
      </c>
      <c r="E61" s="42" t="s">
        <v>47</v>
      </c>
      <c r="F61" s="43">
        <v>30</v>
      </c>
      <c r="G61" s="43">
        <v>2</v>
      </c>
      <c r="H61" s="43">
        <v>0.4</v>
      </c>
      <c r="I61" s="43">
        <v>10</v>
      </c>
      <c r="J61" s="43">
        <v>51.2</v>
      </c>
      <c r="K61" s="44" t="s">
        <v>45</v>
      </c>
      <c r="L61" s="43">
        <v>2.78</v>
      </c>
    </row>
    <row r="62" spans="1:12" ht="1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4"/>
      <c r="B64" s="17"/>
      <c r="C64" s="8"/>
      <c r="D64" s="18" t="s">
        <v>33</v>
      </c>
      <c r="E64" s="9"/>
      <c r="F64" s="19">
        <f>SUM(F55:F63)</f>
        <v>780</v>
      </c>
      <c r="G64" s="19">
        <f t="shared" ref="G64" si="19">SUM(G55:G63)</f>
        <v>36.85</v>
      </c>
      <c r="H64" s="19">
        <f t="shared" ref="H64" si="20">SUM(H55:H63)</f>
        <v>18.470000000000002</v>
      </c>
      <c r="I64" s="19">
        <f t="shared" ref="I64" si="21">SUM(I55:I63)</f>
        <v>115.62</v>
      </c>
      <c r="J64" s="19">
        <f t="shared" ref="J64:L64" si="22">SUM(J55:J63)</f>
        <v>771.6</v>
      </c>
      <c r="K64" s="25"/>
      <c r="L64" s="19">
        <f t="shared" si="22"/>
        <v>101.8</v>
      </c>
    </row>
    <row r="65" spans="1:12" ht="15.75" customHeight="1">
      <c r="A65" s="29">
        <f>A47</f>
        <v>1</v>
      </c>
      <c r="B65" s="30">
        <f>B47</f>
        <v>3</v>
      </c>
      <c r="C65" s="62" t="s">
        <v>4</v>
      </c>
      <c r="D65" s="63"/>
      <c r="E65" s="31"/>
      <c r="F65" s="32">
        <f>F54+F64</f>
        <v>1370</v>
      </c>
      <c r="G65" s="32">
        <f t="shared" ref="G65" si="23">G54+G64</f>
        <v>63.050000000000004</v>
      </c>
      <c r="H65" s="32">
        <f t="shared" ref="H65" si="24">H54+H64</f>
        <v>44.97</v>
      </c>
      <c r="I65" s="32">
        <f t="shared" ref="I65" si="25">I54+I64</f>
        <v>181.12</v>
      </c>
      <c r="J65" s="32">
        <f t="shared" ref="J65:L65" si="26">J54+J64</f>
        <v>1375.6</v>
      </c>
      <c r="K65" s="32"/>
      <c r="L65" s="32">
        <f t="shared" si="26"/>
        <v>195</v>
      </c>
    </row>
    <row r="66" spans="1:12" ht="15">
      <c r="A66" s="20">
        <v>1</v>
      </c>
      <c r="B66" s="21">
        <v>4</v>
      </c>
      <c r="C66" s="22" t="s">
        <v>20</v>
      </c>
      <c r="D66" s="5" t="s">
        <v>21</v>
      </c>
      <c r="E66" s="39" t="s">
        <v>92</v>
      </c>
      <c r="F66" s="40">
        <v>100</v>
      </c>
      <c r="G66" s="40">
        <v>7.3</v>
      </c>
      <c r="H66" s="40">
        <v>9.3000000000000007</v>
      </c>
      <c r="I66" s="40">
        <v>34</v>
      </c>
      <c r="J66" s="40">
        <v>249.1</v>
      </c>
      <c r="K66" s="41" t="s">
        <v>93</v>
      </c>
      <c r="L66" s="40">
        <v>53.77</v>
      </c>
    </row>
    <row r="67" spans="1:12" ht="15">
      <c r="A67" s="23"/>
      <c r="B67" s="15"/>
      <c r="C67" s="11"/>
      <c r="D67" s="6"/>
      <c r="E67" s="42" t="s">
        <v>94</v>
      </c>
      <c r="F67" s="43">
        <v>30</v>
      </c>
      <c r="G67" s="43">
        <v>0.1</v>
      </c>
      <c r="H67" s="43">
        <v>0</v>
      </c>
      <c r="I67" s="43">
        <v>7.2</v>
      </c>
      <c r="J67" s="43">
        <v>29</v>
      </c>
      <c r="K67" s="44" t="s">
        <v>45</v>
      </c>
      <c r="L67" s="43">
        <v>11.71</v>
      </c>
    </row>
    <row r="68" spans="1:12" ht="15">
      <c r="A68" s="23"/>
      <c r="B68" s="15"/>
      <c r="C68" s="11"/>
      <c r="D68" s="7" t="s">
        <v>22</v>
      </c>
      <c r="E68" s="42" t="s">
        <v>95</v>
      </c>
      <c r="F68" s="43">
        <v>200</v>
      </c>
      <c r="G68" s="43">
        <v>0.2</v>
      </c>
      <c r="H68" s="43">
        <v>0</v>
      </c>
      <c r="I68" s="43">
        <v>6.4</v>
      </c>
      <c r="J68" s="43">
        <v>26.8</v>
      </c>
      <c r="K68" s="44" t="s">
        <v>43</v>
      </c>
      <c r="L68" s="43">
        <v>1.64</v>
      </c>
    </row>
    <row r="69" spans="1:12" ht="15">
      <c r="A69" s="23"/>
      <c r="B69" s="15"/>
      <c r="C69" s="11"/>
      <c r="D69" s="7" t="s">
        <v>23</v>
      </c>
      <c r="E69" s="42" t="s">
        <v>44</v>
      </c>
      <c r="F69" s="43">
        <v>45</v>
      </c>
      <c r="G69" s="43">
        <v>4.5999999999999996</v>
      </c>
      <c r="H69" s="43">
        <v>0.5</v>
      </c>
      <c r="I69" s="43">
        <v>29.5</v>
      </c>
      <c r="J69" s="43">
        <v>140.6</v>
      </c>
      <c r="K69" s="44" t="s">
        <v>45</v>
      </c>
      <c r="L69" s="43">
        <v>3.82</v>
      </c>
    </row>
    <row r="70" spans="1:12" ht="15">
      <c r="A70" s="23"/>
      <c r="B70" s="15"/>
      <c r="C70" s="11"/>
      <c r="D70" s="7"/>
      <c r="E70" s="42" t="s">
        <v>47</v>
      </c>
      <c r="F70" s="43">
        <v>25</v>
      </c>
      <c r="G70" s="43">
        <v>2</v>
      </c>
      <c r="H70" s="43">
        <v>0.4</v>
      </c>
      <c r="I70" s="43">
        <v>10</v>
      </c>
      <c r="J70" s="43">
        <v>51.2</v>
      </c>
      <c r="K70" s="44" t="s">
        <v>45</v>
      </c>
      <c r="L70" s="43">
        <v>2.3199999999999998</v>
      </c>
    </row>
    <row r="71" spans="1:12" ht="15">
      <c r="A71" s="23"/>
      <c r="B71" s="15"/>
      <c r="C71" s="11"/>
      <c r="D71" s="58" t="s">
        <v>96</v>
      </c>
      <c r="E71" s="42" t="s">
        <v>155</v>
      </c>
      <c r="F71" s="43">
        <v>120</v>
      </c>
      <c r="G71" s="43">
        <v>0.8</v>
      </c>
      <c r="H71" s="43">
        <v>0.2</v>
      </c>
      <c r="I71" s="43">
        <v>7.5</v>
      </c>
      <c r="J71" s="43">
        <v>35</v>
      </c>
      <c r="K71" s="44" t="s">
        <v>45</v>
      </c>
      <c r="L71" s="43">
        <v>19.32</v>
      </c>
    </row>
    <row r="72" spans="1:12" ht="1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4"/>
      <c r="B73" s="17"/>
      <c r="C73" s="8"/>
      <c r="D73" s="18" t="s">
        <v>33</v>
      </c>
      <c r="E73" s="9"/>
      <c r="F73" s="19">
        <f>SUM(F66:F72)</f>
        <v>520</v>
      </c>
      <c r="G73" s="19">
        <f t="shared" ref="G73" si="27">SUM(G66:G72)</f>
        <v>15</v>
      </c>
      <c r="H73" s="19">
        <f t="shared" ref="H73" si="28">SUM(H66:H72)</f>
        <v>10.4</v>
      </c>
      <c r="I73" s="19">
        <f t="shared" ref="I73" si="29">SUM(I66:I72)</f>
        <v>94.6</v>
      </c>
      <c r="J73" s="19">
        <f t="shared" ref="J73:L73" si="30">SUM(J66:J72)</f>
        <v>531.70000000000005</v>
      </c>
      <c r="K73" s="25"/>
      <c r="L73" s="19">
        <f t="shared" si="30"/>
        <v>92.579999999999984</v>
      </c>
    </row>
    <row r="74" spans="1:12" ht="15">
      <c r="A74" s="26">
        <f>A66</f>
        <v>1</v>
      </c>
      <c r="B74" s="13">
        <f>B66</f>
        <v>4</v>
      </c>
      <c r="C74" s="10" t="s">
        <v>25</v>
      </c>
      <c r="D74" s="7" t="s">
        <v>26</v>
      </c>
      <c r="E74" s="42" t="s">
        <v>97</v>
      </c>
      <c r="F74" s="43">
        <v>60</v>
      </c>
      <c r="G74" s="43">
        <v>0.7</v>
      </c>
      <c r="H74" s="43">
        <v>0.1</v>
      </c>
      <c r="I74" s="43">
        <v>2.2999999999999998</v>
      </c>
      <c r="J74" s="43">
        <v>12.8</v>
      </c>
      <c r="K74" s="44" t="s">
        <v>49</v>
      </c>
      <c r="L74" s="43">
        <v>21.39</v>
      </c>
    </row>
    <row r="75" spans="1:12" ht="15">
      <c r="A75" s="23"/>
      <c r="B75" s="15"/>
      <c r="C75" s="11"/>
      <c r="D75" s="7" t="s">
        <v>27</v>
      </c>
      <c r="E75" s="42" t="s">
        <v>98</v>
      </c>
      <c r="F75" s="43">
        <v>200</v>
      </c>
      <c r="G75" s="43">
        <v>8.4700000000000006</v>
      </c>
      <c r="H75" s="43">
        <v>5.72</v>
      </c>
      <c r="I75" s="43">
        <v>18</v>
      </c>
      <c r="J75" s="43">
        <v>157.37</v>
      </c>
      <c r="K75" s="44" t="s">
        <v>99</v>
      </c>
      <c r="L75" s="43">
        <v>20.14</v>
      </c>
    </row>
    <row r="76" spans="1:12" ht="15">
      <c r="A76" s="23"/>
      <c r="B76" s="15"/>
      <c r="C76" s="11"/>
      <c r="D76" s="7" t="s">
        <v>28</v>
      </c>
      <c r="E76" s="42" t="s">
        <v>100</v>
      </c>
      <c r="F76" s="43">
        <v>75</v>
      </c>
      <c r="G76" s="43">
        <v>14.3</v>
      </c>
      <c r="H76" s="43">
        <v>3.2</v>
      </c>
      <c r="I76" s="43">
        <v>10</v>
      </c>
      <c r="J76" s="43">
        <v>126.5</v>
      </c>
      <c r="K76" s="44" t="s">
        <v>101</v>
      </c>
      <c r="L76" s="43">
        <v>48.2</v>
      </c>
    </row>
    <row r="77" spans="1:12" ht="15">
      <c r="A77" s="23"/>
      <c r="B77" s="15"/>
      <c r="C77" s="11"/>
      <c r="D77" s="7" t="s">
        <v>29</v>
      </c>
      <c r="E77" s="42" t="s">
        <v>102</v>
      </c>
      <c r="F77" s="43">
        <v>150</v>
      </c>
      <c r="G77" s="43">
        <v>4.3</v>
      </c>
      <c r="H77" s="43">
        <v>6.9</v>
      </c>
      <c r="I77" s="43">
        <v>26.4</v>
      </c>
      <c r="J77" s="43">
        <v>185.9</v>
      </c>
      <c r="K77" s="44" t="s">
        <v>61</v>
      </c>
      <c r="L77" s="43">
        <v>26.22</v>
      </c>
    </row>
    <row r="78" spans="1:12" ht="15">
      <c r="A78" s="23"/>
      <c r="B78" s="15"/>
      <c r="C78" s="11"/>
      <c r="D78" s="7" t="s">
        <v>30</v>
      </c>
      <c r="E78" s="42" t="s">
        <v>103</v>
      </c>
      <c r="F78" s="43">
        <v>200</v>
      </c>
      <c r="G78" s="43">
        <v>0.5</v>
      </c>
      <c r="H78" s="43">
        <v>0</v>
      </c>
      <c r="I78" s="43">
        <v>19.8</v>
      </c>
      <c r="J78" s="43">
        <v>81</v>
      </c>
      <c r="K78" s="44" t="s">
        <v>104</v>
      </c>
      <c r="L78" s="43">
        <v>6</v>
      </c>
    </row>
    <row r="79" spans="1:12" ht="15">
      <c r="A79" s="23"/>
      <c r="B79" s="15"/>
      <c r="C79" s="11"/>
      <c r="D79" s="7" t="s">
        <v>31</v>
      </c>
      <c r="E79" s="42" t="s">
        <v>44</v>
      </c>
      <c r="F79" s="43">
        <v>60</v>
      </c>
      <c r="G79" s="43">
        <v>4.5999999999999996</v>
      </c>
      <c r="H79" s="43">
        <v>0.5</v>
      </c>
      <c r="I79" s="43">
        <v>29.5</v>
      </c>
      <c r="J79" s="43">
        <v>140.6</v>
      </c>
      <c r="K79" s="44" t="s">
        <v>45</v>
      </c>
      <c r="L79" s="43">
        <v>5.0999999999999996</v>
      </c>
    </row>
    <row r="80" spans="1:12" ht="15">
      <c r="A80" s="23"/>
      <c r="B80" s="15"/>
      <c r="C80" s="11"/>
      <c r="D80" s="7" t="s">
        <v>32</v>
      </c>
      <c r="E80" s="42" t="s">
        <v>47</v>
      </c>
      <c r="F80" s="43">
        <v>30</v>
      </c>
      <c r="G80" s="43">
        <v>2</v>
      </c>
      <c r="H80" s="43">
        <v>0.4</v>
      </c>
      <c r="I80" s="43">
        <v>10</v>
      </c>
      <c r="J80" s="43">
        <v>51.2</v>
      </c>
      <c r="K80" s="44" t="s">
        <v>45</v>
      </c>
      <c r="L80" s="43">
        <v>2.78</v>
      </c>
    </row>
    <row r="81" spans="1:12" ht="1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4"/>
      <c r="B83" s="17"/>
      <c r="C83" s="8"/>
      <c r="D83" s="18" t="s">
        <v>33</v>
      </c>
      <c r="E83" s="9"/>
      <c r="F83" s="19">
        <f>SUM(F74:F82)</f>
        <v>775</v>
      </c>
      <c r="G83" s="19">
        <f t="shared" ref="G83" si="31">SUM(G74:G82)</f>
        <v>34.869999999999997</v>
      </c>
      <c r="H83" s="19">
        <f t="shared" ref="H83" si="32">SUM(H74:H82)</f>
        <v>16.82</v>
      </c>
      <c r="I83" s="19">
        <f t="shared" ref="I83" si="33">SUM(I74:I82)</f>
        <v>116</v>
      </c>
      <c r="J83" s="19">
        <f t="shared" ref="J83:L83" si="34">SUM(J74:J82)</f>
        <v>755.37000000000012</v>
      </c>
      <c r="K83" s="25"/>
      <c r="L83" s="19">
        <f t="shared" si="34"/>
        <v>129.82999999999998</v>
      </c>
    </row>
    <row r="84" spans="1:12" ht="15.75" customHeight="1">
      <c r="A84" s="29">
        <f>A66</f>
        <v>1</v>
      </c>
      <c r="B84" s="30">
        <f>B66</f>
        <v>4</v>
      </c>
      <c r="C84" s="62" t="s">
        <v>4</v>
      </c>
      <c r="D84" s="63"/>
      <c r="E84" s="31"/>
      <c r="F84" s="32">
        <f>F73+F83</f>
        <v>1295</v>
      </c>
      <c r="G84" s="32">
        <f t="shared" ref="G84" si="35">G73+G83</f>
        <v>49.87</v>
      </c>
      <c r="H84" s="32">
        <f t="shared" ref="H84" si="36">H73+H83</f>
        <v>27.22</v>
      </c>
      <c r="I84" s="32">
        <f t="shared" ref="I84" si="37">I73+I83</f>
        <v>210.6</v>
      </c>
      <c r="J84" s="32">
        <f t="shared" ref="J84:L84" si="38">J73+J83</f>
        <v>1287.0700000000002</v>
      </c>
      <c r="K84" s="32"/>
      <c r="L84" s="32">
        <f t="shared" si="38"/>
        <v>222.40999999999997</v>
      </c>
    </row>
    <row r="85" spans="1:12" ht="15">
      <c r="A85" s="20">
        <v>1</v>
      </c>
      <c r="B85" s="21">
        <v>5</v>
      </c>
      <c r="C85" s="22" t="s">
        <v>20</v>
      </c>
      <c r="D85" s="5" t="s">
        <v>21</v>
      </c>
      <c r="E85" s="39" t="s">
        <v>105</v>
      </c>
      <c r="F85" s="40">
        <v>100</v>
      </c>
      <c r="G85" s="40">
        <v>12.8</v>
      </c>
      <c r="H85" s="40">
        <v>4.0999999999999996</v>
      </c>
      <c r="I85" s="40">
        <v>6.1</v>
      </c>
      <c r="J85" s="40">
        <v>112.3</v>
      </c>
      <c r="K85" s="41" t="s">
        <v>71</v>
      </c>
      <c r="L85" s="40">
        <v>45.19</v>
      </c>
    </row>
    <row r="86" spans="1:12" ht="15">
      <c r="A86" s="23"/>
      <c r="B86" s="15"/>
      <c r="C86" s="11"/>
      <c r="D86" s="6"/>
      <c r="E86" s="42" t="s">
        <v>106</v>
      </c>
      <c r="F86" s="43">
        <v>150</v>
      </c>
      <c r="G86" s="43">
        <v>6</v>
      </c>
      <c r="H86" s="43">
        <v>7.5</v>
      </c>
      <c r="I86" s="43">
        <v>35.5</v>
      </c>
      <c r="J86" s="43">
        <v>231.6</v>
      </c>
      <c r="K86" s="44" t="s">
        <v>55</v>
      </c>
      <c r="L86" s="43">
        <v>23.49</v>
      </c>
    </row>
    <row r="87" spans="1:12" ht="15">
      <c r="A87" s="23"/>
      <c r="B87" s="15"/>
      <c r="C87" s="11"/>
      <c r="D87" s="7" t="s">
        <v>22</v>
      </c>
      <c r="E87" s="42" t="s">
        <v>107</v>
      </c>
      <c r="F87" s="43">
        <v>200</v>
      </c>
      <c r="G87" s="43">
        <v>3.9</v>
      </c>
      <c r="H87" s="43">
        <v>2.9</v>
      </c>
      <c r="I87" s="43">
        <v>11.2</v>
      </c>
      <c r="J87" s="43">
        <v>86</v>
      </c>
      <c r="K87" s="44" t="s">
        <v>108</v>
      </c>
      <c r="L87" s="43">
        <v>14.31</v>
      </c>
    </row>
    <row r="88" spans="1:12" ht="15">
      <c r="A88" s="23"/>
      <c r="B88" s="15"/>
      <c r="C88" s="11"/>
      <c r="D88" s="7" t="s">
        <v>23</v>
      </c>
      <c r="E88" s="42" t="s">
        <v>44</v>
      </c>
      <c r="F88" s="43">
        <v>45</v>
      </c>
      <c r="G88" s="43">
        <v>4.5999999999999996</v>
      </c>
      <c r="H88" s="43">
        <v>0.5</v>
      </c>
      <c r="I88" s="43">
        <v>29.5</v>
      </c>
      <c r="J88" s="43">
        <v>140.6</v>
      </c>
      <c r="K88" s="44" t="s">
        <v>45</v>
      </c>
      <c r="L88" s="43">
        <v>3.82</v>
      </c>
    </row>
    <row r="89" spans="1:12" ht="15">
      <c r="A89" s="23"/>
      <c r="B89" s="15"/>
      <c r="C89" s="11"/>
      <c r="D89" s="7"/>
      <c r="E89" s="42" t="s">
        <v>47</v>
      </c>
      <c r="F89" s="43">
        <v>25</v>
      </c>
      <c r="G89" s="43">
        <v>2</v>
      </c>
      <c r="H89" s="43">
        <v>0.4</v>
      </c>
      <c r="I89" s="43">
        <v>10</v>
      </c>
      <c r="J89" s="43">
        <v>51.2</v>
      </c>
      <c r="K89" s="44" t="s">
        <v>45</v>
      </c>
      <c r="L89" s="43">
        <v>2.3199999999999998</v>
      </c>
    </row>
    <row r="90" spans="1:12" ht="15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4"/>
      <c r="B92" s="17"/>
      <c r="C92" s="8"/>
      <c r="D92" s="18" t="s">
        <v>33</v>
      </c>
      <c r="E92" s="9"/>
      <c r="F92" s="19">
        <f>SUM(F85:F91)</f>
        <v>520</v>
      </c>
      <c r="G92" s="19">
        <f t="shared" ref="G92" si="39">SUM(G85:G91)</f>
        <v>29.299999999999997</v>
      </c>
      <c r="H92" s="19">
        <f t="shared" ref="H92" si="40">SUM(H85:H91)</f>
        <v>15.4</v>
      </c>
      <c r="I92" s="19">
        <f t="shared" ref="I92" si="41">SUM(I85:I91)</f>
        <v>92.3</v>
      </c>
      <c r="J92" s="19">
        <f t="shared" ref="J92:L92" si="42">SUM(J85:J91)</f>
        <v>621.70000000000005</v>
      </c>
      <c r="K92" s="25"/>
      <c r="L92" s="19">
        <f t="shared" si="42"/>
        <v>89.129999999999981</v>
      </c>
    </row>
    <row r="93" spans="1:12" ht="15">
      <c r="A93" s="26">
        <f>A85</f>
        <v>1</v>
      </c>
      <c r="B93" s="13">
        <f>B85</f>
        <v>5</v>
      </c>
      <c r="C93" s="10" t="s">
        <v>25</v>
      </c>
      <c r="D93" s="7" t="s">
        <v>26</v>
      </c>
      <c r="E93" s="42" t="s">
        <v>62</v>
      </c>
      <c r="F93" s="43">
        <v>60</v>
      </c>
      <c r="G93" s="43">
        <v>0.9</v>
      </c>
      <c r="H93" s="43">
        <v>0.1</v>
      </c>
      <c r="I93" s="43">
        <v>5.2</v>
      </c>
      <c r="J93" s="43">
        <v>25.2</v>
      </c>
      <c r="K93" s="44" t="s">
        <v>63</v>
      </c>
      <c r="L93" s="43">
        <v>9.14</v>
      </c>
    </row>
    <row r="94" spans="1:12" ht="15">
      <c r="A94" s="23"/>
      <c r="B94" s="15"/>
      <c r="C94" s="11"/>
      <c r="D94" s="7" t="s">
        <v>27</v>
      </c>
      <c r="E94" s="42" t="s">
        <v>109</v>
      </c>
      <c r="F94" s="43">
        <v>200</v>
      </c>
      <c r="G94" s="43">
        <v>5.77</v>
      </c>
      <c r="H94" s="43">
        <v>7.02</v>
      </c>
      <c r="I94" s="43">
        <v>7.15</v>
      </c>
      <c r="J94" s="43">
        <v>115.25</v>
      </c>
      <c r="K94" s="44" t="s">
        <v>110</v>
      </c>
      <c r="L94" s="43">
        <v>9.6</v>
      </c>
    </row>
    <row r="95" spans="1:12" ht="15">
      <c r="A95" s="23"/>
      <c r="B95" s="15"/>
      <c r="C95" s="11"/>
      <c r="D95" s="7" t="s">
        <v>28</v>
      </c>
      <c r="E95" s="42" t="s">
        <v>111</v>
      </c>
      <c r="F95" s="43">
        <v>80</v>
      </c>
      <c r="G95" s="43">
        <v>17.88</v>
      </c>
      <c r="H95" s="43">
        <v>18.600000000000001</v>
      </c>
      <c r="I95" s="43">
        <v>2.76</v>
      </c>
      <c r="J95" s="43">
        <v>251.04</v>
      </c>
      <c r="K95" s="44" t="s">
        <v>112</v>
      </c>
      <c r="L95" s="43">
        <v>60</v>
      </c>
    </row>
    <row r="96" spans="1:12" ht="15">
      <c r="A96" s="23"/>
      <c r="B96" s="15"/>
      <c r="C96" s="11"/>
      <c r="D96" s="7" t="s">
        <v>29</v>
      </c>
      <c r="E96" s="42" t="s">
        <v>113</v>
      </c>
      <c r="F96" s="43">
        <v>150</v>
      </c>
      <c r="G96" s="43">
        <v>7.2</v>
      </c>
      <c r="H96" s="43">
        <v>6.5</v>
      </c>
      <c r="I96" s="43">
        <v>43.7</v>
      </c>
      <c r="J96" s="43">
        <v>262.39999999999998</v>
      </c>
      <c r="K96" s="44" t="s">
        <v>114</v>
      </c>
      <c r="L96" s="43">
        <v>10.82</v>
      </c>
    </row>
    <row r="97" spans="1:12" ht="15">
      <c r="A97" s="23"/>
      <c r="B97" s="15"/>
      <c r="C97" s="11"/>
      <c r="D97" s="7" t="s">
        <v>30</v>
      </c>
      <c r="E97" s="42" t="s">
        <v>115</v>
      </c>
      <c r="F97" s="43">
        <v>200</v>
      </c>
      <c r="G97" s="43">
        <v>0.3</v>
      </c>
      <c r="H97" s="43">
        <v>0.1</v>
      </c>
      <c r="I97" s="43">
        <v>8.4</v>
      </c>
      <c r="J97" s="43">
        <v>35.5</v>
      </c>
      <c r="K97" s="44" t="s">
        <v>116</v>
      </c>
      <c r="L97" s="43">
        <v>17.98</v>
      </c>
    </row>
    <row r="98" spans="1:12" ht="15">
      <c r="A98" s="23"/>
      <c r="B98" s="15"/>
      <c r="C98" s="11"/>
      <c r="D98" s="7" t="s">
        <v>31</v>
      </c>
      <c r="E98" s="42" t="s">
        <v>44</v>
      </c>
      <c r="F98" s="43">
        <v>60</v>
      </c>
      <c r="G98" s="43">
        <v>4.5999999999999996</v>
      </c>
      <c r="H98" s="43">
        <v>0.5</v>
      </c>
      <c r="I98" s="43">
        <v>29.5</v>
      </c>
      <c r="J98" s="43">
        <v>140.6</v>
      </c>
      <c r="K98" s="44" t="s">
        <v>45</v>
      </c>
      <c r="L98" s="43">
        <v>5.0999999999999996</v>
      </c>
    </row>
    <row r="99" spans="1:12" ht="15">
      <c r="A99" s="23"/>
      <c r="B99" s="15"/>
      <c r="C99" s="11"/>
      <c r="D99" s="7" t="s">
        <v>32</v>
      </c>
      <c r="E99" s="42" t="s">
        <v>47</v>
      </c>
      <c r="F99" s="43">
        <v>30</v>
      </c>
      <c r="G99" s="43">
        <v>2</v>
      </c>
      <c r="H99" s="43">
        <v>0.4</v>
      </c>
      <c r="I99" s="43">
        <v>10</v>
      </c>
      <c r="J99" s="43">
        <v>51.2</v>
      </c>
      <c r="K99" s="44" t="s">
        <v>45</v>
      </c>
      <c r="L99" s="43">
        <v>2.78</v>
      </c>
    </row>
    <row r="100" spans="1:12" ht="1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4"/>
      <c r="B102" s="17"/>
      <c r="C102" s="8"/>
      <c r="D102" s="18" t="s">
        <v>33</v>
      </c>
      <c r="E102" s="9"/>
      <c r="F102" s="19">
        <f>SUM(F93:F101)</f>
        <v>780</v>
      </c>
      <c r="G102" s="19">
        <f t="shared" ref="G102" si="43">SUM(G93:G101)</f>
        <v>38.65</v>
      </c>
      <c r="H102" s="19">
        <f t="shared" ref="H102" si="44">SUM(H93:H101)</f>
        <v>33.22</v>
      </c>
      <c r="I102" s="19">
        <f t="shared" ref="I102" si="45">SUM(I93:I101)</f>
        <v>106.71000000000001</v>
      </c>
      <c r="J102" s="19">
        <f t="shared" ref="J102:L102" si="46">SUM(J93:J101)</f>
        <v>881.19</v>
      </c>
      <c r="K102" s="25"/>
      <c r="L102" s="19">
        <f t="shared" si="46"/>
        <v>115.42</v>
      </c>
    </row>
    <row r="103" spans="1:12" ht="15.75" customHeight="1">
      <c r="A103" s="29">
        <f>A85</f>
        <v>1</v>
      </c>
      <c r="B103" s="30">
        <f>B85</f>
        <v>5</v>
      </c>
      <c r="C103" s="62" t="s">
        <v>4</v>
      </c>
      <c r="D103" s="63"/>
      <c r="E103" s="31"/>
      <c r="F103" s="32">
        <f>F92+F102</f>
        <v>1300</v>
      </c>
      <c r="G103" s="32">
        <f t="shared" ref="G103" si="47">G92+G102</f>
        <v>67.949999999999989</v>
      </c>
      <c r="H103" s="32">
        <f t="shared" ref="H103" si="48">H92+H102</f>
        <v>48.62</v>
      </c>
      <c r="I103" s="32">
        <f t="shared" ref="I103" si="49">I92+I102</f>
        <v>199.01</v>
      </c>
      <c r="J103" s="32">
        <f t="shared" ref="J103:L103" si="50">J92+J102</f>
        <v>1502.89</v>
      </c>
      <c r="K103" s="32"/>
      <c r="L103" s="32">
        <f t="shared" si="50"/>
        <v>204.54999999999998</v>
      </c>
    </row>
    <row r="104" spans="1:12" ht="15">
      <c r="A104" s="20">
        <v>2</v>
      </c>
      <c r="B104" s="21">
        <v>1</v>
      </c>
      <c r="C104" s="22" t="s">
        <v>20</v>
      </c>
      <c r="D104" s="5" t="s">
        <v>21</v>
      </c>
      <c r="E104" s="39" t="s">
        <v>117</v>
      </c>
      <c r="F104" s="40">
        <v>250</v>
      </c>
      <c r="G104" s="40">
        <v>8.3000000000000007</v>
      </c>
      <c r="H104" s="40">
        <v>10.1</v>
      </c>
      <c r="I104" s="40">
        <v>37.6</v>
      </c>
      <c r="J104" s="40">
        <v>274.89999999999998</v>
      </c>
      <c r="K104" s="41" t="s">
        <v>118</v>
      </c>
      <c r="L104" s="40">
        <v>29.37</v>
      </c>
    </row>
    <row r="105" spans="1:12" ht="1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7" t="s">
        <v>22</v>
      </c>
      <c r="E106" s="42" t="s">
        <v>64</v>
      </c>
      <c r="F106" s="43">
        <v>200</v>
      </c>
      <c r="G106" s="43">
        <v>4.7</v>
      </c>
      <c r="H106" s="43">
        <v>3.5</v>
      </c>
      <c r="I106" s="43">
        <v>12.5</v>
      </c>
      <c r="J106" s="43">
        <v>100.4</v>
      </c>
      <c r="K106" s="44" t="s">
        <v>65</v>
      </c>
      <c r="L106" s="43">
        <v>20.239999999999998</v>
      </c>
    </row>
    <row r="107" spans="1:12" ht="15">
      <c r="A107" s="23"/>
      <c r="B107" s="15"/>
      <c r="C107" s="11"/>
      <c r="D107" s="7" t="s">
        <v>23</v>
      </c>
      <c r="E107" s="42" t="s">
        <v>44</v>
      </c>
      <c r="F107" s="43">
        <v>45</v>
      </c>
      <c r="G107" s="43">
        <v>4.5999999999999996</v>
      </c>
      <c r="H107" s="43">
        <v>0.5</v>
      </c>
      <c r="I107" s="43">
        <v>29.5</v>
      </c>
      <c r="J107" s="43">
        <v>140.6</v>
      </c>
      <c r="K107" s="44" t="s">
        <v>45</v>
      </c>
      <c r="L107" s="43">
        <v>3.82</v>
      </c>
    </row>
    <row r="108" spans="1:12" ht="15">
      <c r="A108" s="23"/>
      <c r="B108" s="15"/>
      <c r="C108" s="11"/>
      <c r="D108" s="7"/>
      <c r="E108" s="42" t="s">
        <v>47</v>
      </c>
      <c r="F108" s="43">
        <v>25</v>
      </c>
      <c r="G108" s="43">
        <v>2</v>
      </c>
      <c r="H108" s="43">
        <v>0.4</v>
      </c>
      <c r="I108" s="43">
        <v>10</v>
      </c>
      <c r="J108" s="43">
        <v>51.2</v>
      </c>
      <c r="K108" s="44" t="s">
        <v>45</v>
      </c>
      <c r="L108" s="43">
        <v>2.3199999999999998</v>
      </c>
    </row>
    <row r="109" spans="1:12" ht="15">
      <c r="A109" s="23"/>
      <c r="B109" s="15"/>
      <c r="C109" s="11"/>
      <c r="D109" s="7" t="s">
        <v>24</v>
      </c>
      <c r="E109" s="42" t="s">
        <v>155</v>
      </c>
      <c r="F109" s="43">
        <v>140</v>
      </c>
      <c r="G109" s="43">
        <v>1.1000000000000001</v>
      </c>
      <c r="H109" s="43">
        <v>0.3</v>
      </c>
      <c r="I109" s="43">
        <v>10.5</v>
      </c>
      <c r="J109" s="43">
        <v>49</v>
      </c>
      <c r="K109" s="44" t="s">
        <v>45</v>
      </c>
      <c r="L109" s="43">
        <v>19.32</v>
      </c>
    </row>
    <row r="110" spans="1:12" ht="1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4"/>
      <c r="B111" s="17"/>
      <c r="C111" s="8"/>
      <c r="D111" s="18" t="s">
        <v>33</v>
      </c>
      <c r="E111" s="9"/>
      <c r="F111" s="19">
        <f>SUM(F104:F110)</f>
        <v>660</v>
      </c>
      <c r="G111" s="19">
        <f t="shared" ref="G111:J111" si="51">SUM(G104:G110)</f>
        <v>20.700000000000003</v>
      </c>
      <c r="H111" s="19">
        <f t="shared" si="51"/>
        <v>14.8</v>
      </c>
      <c r="I111" s="19">
        <f t="shared" si="51"/>
        <v>100.1</v>
      </c>
      <c r="J111" s="19">
        <f t="shared" si="51"/>
        <v>616.1</v>
      </c>
      <c r="K111" s="25"/>
      <c r="L111" s="19">
        <f t="shared" ref="L111" si="52">SUM(L104:L110)</f>
        <v>75.069999999999993</v>
      </c>
    </row>
    <row r="112" spans="1:12" ht="15">
      <c r="A112" s="26">
        <f>A104</f>
        <v>2</v>
      </c>
      <c r="B112" s="13">
        <f>B104</f>
        <v>1</v>
      </c>
      <c r="C112" s="10" t="s">
        <v>25</v>
      </c>
      <c r="D112" s="7" t="s">
        <v>26</v>
      </c>
      <c r="E112" s="42" t="s">
        <v>119</v>
      </c>
      <c r="F112" s="43">
        <v>60</v>
      </c>
      <c r="G112" s="43">
        <v>1</v>
      </c>
      <c r="H112" s="43">
        <v>6.1</v>
      </c>
      <c r="I112" s="43">
        <v>5.8</v>
      </c>
      <c r="J112" s="43">
        <v>81.5</v>
      </c>
      <c r="K112" s="44" t="s">
        <v>120</v>
      </c>
      <c r="L112" s="43">
        <v>5.24</v>
      </c>
    </row>
    <row r="113" spans="1:12" ht="15">
      <c r="A113" s="23"/>
      <c r="B113" s="15"/>
      <c r="C113" s="11"/>
      <c r="D113" s="7" t="s">
        <v>27</v>
      </c>
      <c r="E113" s="42" t="s">
        <v>121</v>
      </c>
      <c r="F113" s="43">
        <v>200</v>
      </c>
      <c r="G113" s="43">
        <v>4.8</v>
      </c>
      <c r="H113" s="43">
        <v>5.8</v>
      </c>
      <c r="I113" s="43">
        <v>13.6</v>
      </c>
      <c r="J113" s="43">
        <v>125.5</v>
      </c>
      <c r="K113" s="44" t="s">
        <v>122</v>
      </c>
      <c r="L113" s="43">
        <v>27.12</v>
      </c>
    </row>
    <row r="114" spans="1:12" ht="15">
      <c r="A114" s="23"/>
      <c r="B114" s="15"/>
      <c r="C114" s="11"/>
      <c r="D114" s="7" t="s">
        <v>28</v>
      </c>
      <c r="E114" s="42" t="s">
        <v>123</v>
      </c>
      <c r="F114" s="43">
        <v>200</v>
      </c>
      <c r="G114" s="43">
        <v>15.3</v>
      </c>
      <c r="H114" s="43">
        <v>14.7</v>
      </c>
      <c r="I114" s="43">
        <v>38.6</v>
      </c>
      <c r="J114" s="43">
        <v>348.2</v>
      </c>
      <c r="K114" s="44" t="s">
        <v>124</v>
      </c>
      <c r="L114" s="43">
        <v>78.36</v>
      </c>
    </row>
    <row r="115" spans="1:12" ht="1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7" t="s">
        <v>30</v>
      </c>
      <c r="E116" s="42" t="s">
        <v>90</v>
      </c>
      <c r="F116" s="43">
        <v>200</v>
      </c>
      <c r="G116" s="43">
        <v>1</v>
      </c>
      <c r="H116" s="43">
        <v>0.1</v>
      </c>
      <c r="I116" s="43">
        <v>15.6</v>
      </c>
      <c r="J116" s="43">
        <v>66.900000000000006</v>
      </c>
      <c r="K116" s="44" t="s">
        <v>89</v>
      </c>
      <c r="L116" s="43">
        <v>13.61</v>
      </c>
    </row>
    <row r="117" spans="1:12" ht="15">
      <c r="A117" s="23"/>
      <c r="B117" s="15"/>
      <c r="C117" s="11"/>
      <c r="D117" s="7" t="s">
        <v>31</v>
      </c>
      <c r="E117" s="42" t="s">
        <v>44</v>
      </c>
      <c r="F117" s="43">
        <v>60</v>
      </c>
      <c r="G117" s="43">
        <v>4.5999999999999996</v>
      </c>
      <c r="H117" s="43">
        <v>0.5</v>
      </c>
      <c r="I117" s="43">
        <v>29.5</v>
      </c>
      <c r="J117" s="43">
        <v>140.6</v>
      </c>
      <c r="K117" s="44" t="s">
        <v>45</v>
      </c>
      <c r="L117" s="43">
        <v>5.0999999999999996</v>
      </c>
    </row>
    <row r="118" spans="1:12" ht="15">
      <c r="A118" s="23"/>
      <c r="B118" s="15"/>
      <c r="C118" s="11"/>
      <c r="D118" s="7" t="s">
        <v>32</v>
      </c>
      <c r="E118" s="42" t="s">
        <v>47</v>
      </c>
      <c r="F118" s="43">
        <v>30</v>
      </c>
      <c r="G118" s="43">
        <v>2</v>
      </c>
      <c r="H118" s="43">
        <v>0.4</v>
      </c>
      <c r="I118" s="43">
        <v>10</v>
      </c>
      <c r="J118" s="43">
        <v>51.2</v>
      </c>
      <c r="K118" s="44" t="s">
        <v>45</v>
      </c>
      <c r="L118" s="43">
        <v>2.78</v>
      </c>
    </row>
    <row r="119" spans="1:12" ht="1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3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24"/>
      <c r="B121" s="17"/>
      <c r="C121" s="8"/>
      <c r="D121" s="18" t="s">
        <v>33</v>
      </c>
      <c r="E121" s="9"/>
      <c r="F121" s="19">
        <f>SUM(F112:F120)</f>
        <v>750</v>
      </c>
      <c r="G121" s="19">
        <f t="shared" ref="G121:J121" si="53">SUM(G112:G120)</f>
        <v>28.700000000000003</v>
      </c>
      <c r="H121" s="19">
        <f t="shared" si="53"/>
        <v>27.599999999999998</v>
      </c>
      <c r="I121" s="19">
        <f t="shared" si="53"/>
        <v>113.1</v>
      </c>
      <c r="J121" s="19">
        <f t="shared" si="53"/>
        <v>813.90000000000009</v>
      </c>
      <c r="K121" s="25"/>
      <c r="L121" s="19">
        <f t="shared" ref="L121" si="54">SUM(L112:L120)</f>
        <v>132.21</v>
      </c>
    </row>
    <row r="122" spans="1:12" ht="15">
      <c r="A122" s="29">
        <f>A104</f>
        <v>2</v>
      </c>
      <c r="B122" s="30">
        <f>B104</f>
        <v>1</v>
      </c>
      <c r="C122" s="62" t="s">
        <v>4</v>
      </c>
      <c r="D122" s="63"/>
      <c r="E122" s="31"/>
      <c r="F122" s="32">
        <f>F111+F121</f>
        <v>1410</v>
      </c>
      <c r="G122" s="32">
        <f t="shared" ref="G122" si="55">G111+G121</f>
        <v>49.400000000000006</v>
      </c>
      <c r="H122" s="32">
        <f t="shared" ref="H122" si="56">H111+H121</f>
        <v>42.4</v>
      </c>
      <c r="I122" s="32">
        <f t="shared" ref="I122" si="57">I111+I121</f>
        <v>213.2</v>
      </c>
      <c r="J122" s="32">
        <f t="shared" ref="J122:L122" si="58">J111+J121</f>
        <v>1430</v>
      </c>
      <c r="K122" s="32"/>
      <c r="L122" s="32">
        <f t="shared" si="58"/>
        <v>207.28</v>
      </c>
    </row>
    <row r="123" spans="1:12" ht="15">
      <c r="A123" s="14">
        <v>2</v>
      </c>
      <c r="B123" s="15">
        <v>2</v>
      </c>
      <c r="C123" s="22" t="s">
        <v>20</v>
      </c>
      <c r="D123" s="5" t="s">
        <v>21</v>
      </c>
      <c r="E123" s="39" t="s">
        <v>58</v>
      </c>
      <c r="F123" s="40">
        <v>100</v>
      </c>
      <c r="G123" s="40">
        <v>14.1</v>
      </c>
      <c r="H123" s="40">
        <v>5.8</v>
      </c>
      <c r="I123" s="40">
        <v>4.4000000000000004</v>
      </c>
      <c r="J123" s="40">
        <v>126.4</v>
      </c>
      <c r="K123" s="41" t="s">
        <v>59</v>
      </c>
      <c r="L123" s="40">
        <v>57.93</v>
      </c>
    </row>
    <row r="124" spans="1:12" ht="15">
      <c r="A124" s="14"/>
      <c r="B124" s="15"/>
      <c r="C124" s="11"/>
      <c r="D124" s="6"/>
      <c r="E124" s="42" t="s">
        <v>125</v>
      </c>
      <c r="F124" s="43">
        <v>150</v>
      </c>
      <c r="G124" s="43">
        <v>4.7</v>
      </c>
      <c r="H124" s="43">
        <v>6.2</v>
      </c>
      <c r="I124" s="43">
        <v>26.5</v>
      </c>
      <c r="J124" s="43">
        <v>180.7</v>
      </c>
      <c r="K124" s="44" t="s">
        <v>126</v>
      </c>
      <c r="L124" s="43">
        <v>23.73</v>
      </c>
    </row>
    <row r="125" spans="1:12" ht="15">
      <c r="A125" s="14"/>
      <c r="B125" s="15"/>
      <c r="C125" s="11"/>
      <c r="D125" s="6"/>
      <c r="E125" s="42" t="s">
        <v>48</v>
      </c>
      <c r="F125" s="43">
        <v>60</v>
      </c>
      <c r="G125" s="43">
        <v>0.7</v>
      </c>
      <c r="H125" s="43">
        <v>0.1</v>
      </c>
      <c r="I125" s="43">
        <v>2.2999999999999998</v>
      </c>
      <c r="J125" s="43">
        <v>12.8</v>
      </c>
      <c r="K125" s="44" t="s">
        <v>49</v>
      </c>
      <c r="L125" s="43">
        <v>21.39</v>
      </c>
    </row>
    <row r="126" spans="1:12" ht="15">
      <c r="A126" s="14"/>
      <c r="B126" s="15"/>
      <c r="C126" s="11"/>
      <c r="D126" s="7" t="s">
        <v>22</v>
      </c>
      <c r="E126" s="42" t="s">
        <v>127</v>
      </c>
      <c r="F126" s="43">
        <v>200</v>
      </c>
      <c r="G126" s="43">
        <v>0.2</v>
      </c>
      <c r="H126" s="43">
        <v>0.1</v>
      </c>
      <c r="I126" s="43">
        <v>6.6</v>
      </c>
      <c r="J126" s="43">
        <v>27.9</v>
      </c>
      <c r="K126" s="44" t="s">
        <v>128</v>
      </c>
      <c r="L126" s="43">
        <v>4.83</v>
      </c>
    </row>
    <row r="127" spans="1:12" ht="15">
      <c r="A127" s="14"/>
      <c r="B127" s="15"/>
      <c r="C127" s="11"/>
      <c r="D127" s="7" t="s">
        <v>23</v>
      </c>
      <c r="E127" s="42" t="s">
        <v>44</v>
      </c>
      <c r="F127" s="43">
        <v>45</v>
      </c>
      <c r="G127" s="43">
        <v>4.5999999999999996</v>
      </c>
      <c r="H127" s="43">
        <v>0.5</v>
      </c>
      <c r="I127" s="43">
        <v>29.5</v>
      </c>
      <c r="J127" s="43">
        <v>140.6</v>
      </c>
      <c r="K127" s="44" t="s">
        <v>45</v>
      </c>
      <c r="L127" s="43">
        <v>3.82</v>
      </c>
    </row>
    <row r="128" spans="1:12" ht="15">
      <c r="A128" s="14"/>
      <c r="B128" s="15"/>
      <c r="C128" s="11"/>
      <c r="D128" s="7"/>
      <c r="E128" s="42" t="s">
        <v>47</v>
      </c>
      <c r="F128" s="43">
        <v>25</v>
      </c>
      <c r="G128" s="43">
        <v>2</v>
      </c>
      <c r="H128" s="43">
        <v>0.4</v>
      </c>
      <c r="I128" s="43">
        <v>10</v>
      </c>
      <c r="J128" s="43">
        <v>51.2</v>
      </c>
      <c r="K128" s="44" t="s">
        <v>45</v>
      </c>
      <c r="L128" s="43">
        <v>2.3199999999999998</v>
      </c>
    </row>
    <row r="129" spans="1:12" ht="15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6"/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6"/>
      <c r="B131" s="17"/>
      <c r="C131" s="8"/>
      <c r="D131" s="18" t="s">
        <v>33</v>
      </c>
      <c r="E131" s="9"/>
      <c r="F131" s="19">
        <f>SUM(F123:F130)</f>
        <v>580</v>
      </c>
      <c r="G131" s="19">
        <f t="shared" ref="G131:J131" si="59">SUM(G123:G130)</f>
        <v>26.299999999999997</v>
      </c>
      <c r="H131" s="19">
        <f t="shared" si="59"/>
        <v>13.1</v>
      </c>
      <c r="I131" s="19">
        <f t="shared" si="59"/>
        <v>79.3</v>
      </c>
      <c r="J131" s="19">
        <f t="shared" si="59"/>
        <v>539.6</v>
      </c>
      <c r="K131" s="25"/>
      <c r="L131" s="19">
        <f t="shared" ref="L131" si="60">SUM(L123:L130)</f>
        <v>114.01999999999998</v>
      </c>
    </row>
    <row r="132" spans="1:12" ht="15">
      <c r="A132" s="13">
        <f>A123</f>
        <v>2</v>
      </c>
      <c r="B132" s="13">
        <f>B123</f>
        <v>2</v>
      </c>
      <c r="C132" s="10" t="s">
        <v>25</v>
      </c>
      <c r="D132" s="7" t="s">
        <v>26</v>
      </c>
      <c r="E132" s="42" t="s">
        <v>82</v>
      </c>
      <c r="F132" s="43">
        <v>60</v>
      </c>
      <c r="G132" s="43">
        <v>0.5</v>
      </c>
      <c r="H132" s="43">
        <v>0.1</v>
      </c>
      <c r="I132" s="43">
        <v>1.5</v>
      </c>
      <c r="J132" s="43">
        <v>8.5</v>
      </c>
      <c r="K132" s="44" t="s">
        <v>129</v>
      </c>
      <c r="L132" s="43">
        <v>11.53</v>
      </c>
    </row>
    <row r="133" spans="1:12" ht="15">
      <c r="A133" s="14"/>
      <c r="B133" s="15"/>
      <c r="C133" s="11"/>
      <c r="D133" s="7" t="s">
        <v>27</v>
      </c>
      <c r="E133" s="42" t="s">
        <v>130</v>
      </c>
      <c r="F133" s="43">
        <v>200</v>
      </c>
      <c r="G133" s="43">
        <v>5.0999999999999996</v>
      </c>
      <c r="H133" s="43">
        <v>5.8</v>
      </c>
      <c r="I133" s="43">
        <v>10.8</v>
      </c>
      <c r="J133" s="43">
        <v>115.6</v>
      </c>
      <c r="K133" s="44" t="s">
        <v>131</v>
      </c>
      <c r="L133" s="43">
        <v>9.32</v>
      </c>
    </row>
    <row r="134" spans="1:12" ht="15">
      <c r="A134" s="14"/>
      <c r="B134" s="15"/>
      <c r="C134" s="11"/>
      <c r="D134" s="7" t="s">
        <v>28</v>
      </c>
      <c r="E134" s="42" t="s">
        <v>132</v>
      </c>
      <c r="F134" s="43">
        <v>75</v>
      </c>
      <c r="G134" s="43">
        <v>14.3</v>
      </c>
      <c r="H134" s="43">
        <v>3.2</v>
      </c>
      <c r="I134" s="43">
        <v>10</v>
      </c>
      <c r="J134" s="43">
        <v>126.5</v>
      </c>
      <c r="K134" s="44" t="s">
        <v>133</v>
      </c>
      <c r="L134" s="43">
        <v>48.15</v>
      </c>
    </row>
    <row r="135" spans="1:12" ht="15">
      <c r="A135" s="14"/>
      <c r="B135" s="15"/>
      <c r="C135" s="11"/>
      <c r="D135" s="7" t="s">
        <v>29</v>
      </c>
      <c r="E135" s="42" t="s">
        <v>54</v>
      </c>
      <c r="F135" s="43">
        <v>150</v>
      </c>
      <c r="G135" s="43">
        <v>4.5</v>
      </c>
      <c r="H135" s="43">
        <v>5.5</v>
      </c>
      <c r="I135" s="43">
        <v>26.5</v>
      </c>
      <c r="J135" s="43">
        <v>173.7</v>
      </c>
      <c r="K135" s="44" t="s">
        <v>55</v>
      </c>
      <c r="L135" s="43">
        <v>23.49</v>
      </c>
    </row>
    <row r="136" spans="1:12" ht="15">
      <c r="A136" s="14"/>
      <c r="B136" s="15"/>
      <c r="C136" s="11"/>
      <c r="D136" s="7" t="s">
        <v>30</v>
      </c>
      <c r="E136" s="42" t="s">
        <v>103</v>
      </c>
      <c r="F136" s="43">
        <v>200</v>
      </c>
      <c r="G136" s="43">
        <v>0.5</v>
      </c>
      <c r="H136" s="43">
        <v>0</v>
      </c>
      <c r="I136" s="43">
        <v>19.8</v>
      </c>
      <c r="J136" s="43">
        <v>81</v>
      </c>
      <c r="K136" s="44" t="s">
        <v>104</v>
      </c>
      <c r="L136" s="43">
        <v>6.16</v>
      </c>
    </row>
    <row r="137" spans="1:12" ht="15">
      <c r="A137" s="14"/>
      <c r="B137" s="15"/>
      <c r="C137" s="11"/>
      <c r="D137" s="7" t="s">
        <v>31</v>
      </c>
      <c r="E137" s="42" t="s">
        <v>44</v>
      </c>
      <c r="F137" s="43">
        <v>60</v>
      </c>
      <c r="G137" s="43">
        <v>4.5999999999999996</v>
      </c>
      <c r="H137" s="43">
        <v>0.5</v>
      </c>
      <c r="I137" s="43">
        <v>29.5</v>
      </c>
      <c r="J137" s="43">
        <v>140.6</v>
      </c>
      <c r="K137" s="44" t="s">
        <v>45</v>
      </c>
      <c r="L137" s="43">
        <v>5.0999999999999996</v>
      </c>
    </row>
    <row r="138" spans="1:12" ht="15">
      <c r="A138" s="14"/>
      <c r="B138" s="15"/>
      <c r="C138" s="11"/>
      <c r="D138" s="7" t="s">
        <v>32</v>
      </c>
      <c r="E138" s="42" t="s">
        <v>47</v>
      </c>
      <c r="F138" s="43">
        <v>30</v>
      </c>
      <c r="G138" s="43">
        <v>2</v>
      </c>
      <c r="H138" s="43">
        <v>0.4</v>
      </c>
      <c r="I138" s="43">
        <v>10</v>
      </c>
      <c r="J138" s="43">
        <v>51.2</v>
      </c>
      <c r="K138" s="44" t="s">
        <v>45</v>
      </c>
      <c r="L138" s="43">
        <v>2.78</v>
      </c>
    </row>
    <row r="139" spans="1:12" ht="15">
      <c r="A139" s="14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16"/>
      <c r="B141" s="17"/>
      <c r="C141" s="8"/>
      <c r="D141" s="18" t="s">
        <v>33</v>
      </c>
      <c r="E141" s="9"/>
      <c r="F141" s="19">
        <f>SUM(F132:F140)</f>
        <v>775</v>
      </c>
      <c r="G141" s="19">
        <f t="shared" ref="G141:J141" si="61">SUM(G132:G140)</f>
        <v>31.5</v>
      </c>
      <c r="H141" s="19">
        <f t="shared" si="61"/>
        <v>15.5</v>
      </c>
      <c r="I141" s="19">
        <f t="shared" si="61"/>
        <v>108.1</v>
      </c>
      <c r="J141" s="19">
        <f t="shared" si="61"/>
        <v>697.1</v>
      </c>
      <c r="K141" s="25"/>
      <c r="L141" s="19">
        <f t="shared" ref="L141" si="62">SUM(L132:L140)</f>
        <v>106.52999999999999</v>
      </c>
    </row>
    <row r="142" spans="1:12" ht="15">
      <c r="A142" s="33">
        <f>A123</f>
        <v>2</v>
      </c>
      <c r="B142" s="33">
        <f>B123</f>
        <v>2</v>
      </c>
      <c r="C142" s="62" t="s">
        <v>4</v>
      </c>
      <c r="D142" s="63"/>
      <c r="E142" s="31"/>
      <c r="F142" s="32">
        <f>F131+F141</f>
        <v>1355</v>
      </c>
      <c r="G142" s="32">
        <f t="shared" ref="G142" si="63">G131+G141</f>
        <v>57.8</v>
      </c>
      <c r="H142" s="32">
        <f t="shared" ref="H142" si="64">H131+H141</f>
        <v>28.6</v>
      </c>
      <c r="I142" s="32">
        <f t="shared" ref="I142" si="65">I131+I141</f>
        <v>187.39999999999998</v>
      </c>
      <c r="J142" s="32">
        <f t="shared" ref="J142:L142" si="66">J131+J141</f>
        <v>1236.7</v>
      </c>
      <c r="K142" s="32"/>
      <c r="L142" s="32">
        <f t="shared" si="66"/>
        <v>220.54999999999995</v>
      </c>
    </row>
    <row r="143" spans="1:12" ht="15">
      <c r="A143" s="20">
        <v>2</v>
      </c>
      <c r="B143" s="21">
        <v>3</v>
      </c>
      <c r="C143" s="22" t="s">
        <v>20</v>
      </c>
      <c r="D143" s="5" t="s">
        <v>21</v>
      </c>
      <c r="E143" s="39" t="s">
        <v>134</v>
      </c>
      <c r="F143" s="40">
        <v>250</v>
      </c>
      <c r="G143" s="40">
        <v>7.1</v>
      </c>
      <c r="H143" s="40">
        <v>5.8</v>
      </c>
      <c r="I143" s="40">
        <v>26.7</v>
      </c>
      <c r="J143" s="40">
        <v>187.3</v>
      </c>
      <c r="K143" s="41" t="s">
        <v>135</v>
      </c>
      <c r="L143" s="40">
        <v>21.05</v>
      </c>
    </row>
    <row r="144" spans="1:12" ht="15">
      <c r="A144" s="23"/>
      <c r="B144" s="15"/>
      <c r="C144" s="11"/>
      <c r="D144" s="6"/>
      <c r="E144" s="42" t="s">
        <v>136</v>
      </c>
      <c r="F144" s="43">
        <v>20</v>
      </c>
      <c r="G144" s="43">
        <v>3.5</v>
      </c>
      <c r="H144" s="43">
        <v>4.4000000000000004</v>
      </c>
      <c r="I144" s="43">
        <v>0</v>
      </c>
      <c r="J144" s="43">
        <v>53.7</v>
      </c>
      <c r="K144" s="44" t="s">
        <v>42</v>
      </c>
      <c r="L144" s="43">
        <v>22.28</v>
      </c>
    </row>
    <row r="145" spans="1:12" ht="15">
      <c r="A145" s="23"/>
      <c r="B145" s="15"/>
      <c r="C145" s="11"/>
      <c r="D145" s="7" t="s">
        <v>22</v>
      </c>
      <c r="E145" s="42" t="s">
        <v>107</v>
      </c>
      <c r="F145" s="43">
        <v>200</v>
      </c>
      <c r="G145" s="43">
        <v>3.9</v>
      </c>
      <c r="H145" s="43">
        <v>2.9</v>
      </c>
      <c r="I145" s="43">
        <v>11.2</v>
      </c>
      <c r="J145" s="43">
        <v>86</v>
      </c>
      <c r="K145" s="44" t="s">
        <v>108</v>
      </c>
      <c r="L145" s="43">
        <v>20.239999999999998</v>
      </c>
    </row>
    <row r="146" spans="1:12" ht="15.75" customHeight="1">
      <c r="A146" s="23"/>
      <c r="B146" s="15"/>
      <c r="C146" s="11"/>
      <c r="D146" s="7" t="s">
        <v>23</v>
      </c>
      <c r="E146" s="42" t="s">
        <v>44</v>
      </c>
      <c r="F146" s="43">
        <v>45</v>
      </c>
      <c r="G146" s="43">
        <v>4.5999999999999996</v>
      </c>
      <c r="H146" s="43">
        <v>0.5</v>
      </c>
      <c r="I146" s="43">
        <v>29.5</v>
      </c>
      <c r="J146" s="43">
        <v>140.6</v>
      </c>
      <c r="K146" s="44" t="s">
        <v>45</v>
      </c>
      <c r="L146" s="43">
        <v>3.82</v>
      </c>
    </row>
    <row r="147" spans="1:12" ht="15">
      <c r="A147" s="23"/>
      <c r="B147" s="15"/>
      <c r="C147" s="11"/>
      <c r="D147" s="7"/>
      <c r="E147" s="42" t="s">
        <v>47</v>
      </c>
      <c r="F147" s="43">
        <v>25</v>
      </c>
      <c r="G147" s="43">
        <v>2</v>
      </c>
      <c r="H147" s="43">
        <v>0.4</v>
      </c>
      <c r="I147" s="43">
        <v>10</v>
      </c>
      <c r="J147" s="43">
        <v>51.2</v>
      </c>
      <c r="K147" s="44" t="s">
        <v>45</v>
      </c>
      <c r="L147" s="43">
        <v>2.3199999999999998</v>
      </c>
    </row>
    <row r="148" spans="1:12" ht="15">
      <c r="A148" s="23"/>
      <c r="B148" s="15"/>
      <c r="C148" s="11"/>
      <c r="D148" s="7" t="s">
        <v>24</v>
      </c>
      <c r="E148" s="42" t="s">
        <v>155</v>
      </c>
      <c r="F148" s="43">
        <v>150</v>
      </c>
      <c r="G148" s="43">
        <v>0.5</v>
      </c>
      <c r="H148" s="43">
        <v>0.5</v>
      </c>
      <c r="I148" s="43">
        <v>11.8</v>
      </c>
      <c r="J148" s="43">
        <v>53.3</v>
      </c>
      <c r="K148" s="44" t="s">
        <v>45</v>
      </c>
      <c r="L148" s="43">
        <v>14.4</v>
      </c>
    </row>
    <row r="149" spans="1:12" ht="15">
      <c r="A149" s="23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4"/>
      <c r="B150" s="17"/>
      <c r="C150" s="8"/>
      <c r="D150" s="18" t="s">
        <v>33</v>
      </c>
      <c r="E150" s="9"/>
      <c r="F150" s="19">
        <f>SUM(F143:F149)</f>
        <v>690</v>
      </c>
      <c r="G150" s="19">
        <f t="shared" ref="G150:J150" si="67">SUM(G143:G149)</f>
        <v>21.6</v>
      </c>
      <c r="H150" s="19">
        <f t="shared" si="67"/>
        <v>14.5</v>
      </c>
      <c r="I150" s="19">
        <f t="shared" si="67"/>
        <v>89.2</v>
      </c>
      <c r="J150" s="19">
        <f t="shared" si="67"/>
        <v>572.1</v>
      </c>
      <c r="K150" s="25"/>
      <c r="L150" s="19">
        <f t="shared" ref="L150" si="68">SUM(L143:L149)</f>
        <v>84.109999999999985</v>
      </c>
    </row>
    <row r="151" spans="1:12" ht="15">
      <c r="A151" s="26">
        <f>A143</f>
        <v>2</v>
      </c>
      <c r="B151" s="13">
        <f>B143</f>
        <v>3</v>
      </c>
      <c r="C151" s="10" t="s">
        <v>25</v>
      </c>
      <c r="D151" s="7" t="s">
        <v>26</v>
      </c>
      <c r="E151" s="42" t="s">
        <v>137</v>
      </c>
      <c r="F151" s="43">
        <v>60</v>
      </c>
      <c r="G151" s="43">
        <v>0.8</v>
      </c>
      <c r="H151" s="43">
        <v>2</v>
      </c>
      <c r="I151" s="43">
        <v>4.0999999999999996</v>
      </c>
      <c r="J151" s="43">
        <v>37.6</v>
      </c>
      <c r="K151" s="44" t="s">
        <v>138</v>
      </c>
      <c r="L151" s="43">
        <v>13.38</v>
      </c>
    </row>
    <row r="152" spans="1:12" ht="15">
      <c r="A152" s="23"/>
      <c r="B152" s="15"/>
      <c r="C152" s="11"/>
      <c r="D152" s="7" t="s">
        <v>27</v>
      </c>
      <c r="E152" s="42" t="s">
        <v>139</v>
      </c>
      <c r="F152" s="43">
        <v>200</v>
      </c>
      <c r="G152" s="43">
        <v>4.7</v>
      </c>
      <c r="H152" s="43">
        <v>5.7</v>
      </c>
      <c r="I152" s="43">
        <v>10.1</v>
      </c>
      <c r="J152" s="43">
        <v>110.4</v>
      </c>
      <c r="K152" s="44" t="s">
        <v>110</v>
      </c>
      <c r="L152" s="43">
        <v>16.8</v>
      </c>
    </row>
    <row r="153" spans="1:12" ht="15">
      <c r="A153" s="23"/>
      <c r="B153" s="15"/>
      <c r="C153" s="11"/>
      <c r="D153" s="7" t="s">
        <v>28</v>
      </c>
      <c r="E153" s="42" t="s">
        <v>140</v>
      </c>
      <c r="F153" s="43">
        <v>75</v>
      </c>
      <c r="G153" s="43">
        <v>13.7</v>
      </c>
      <c r="H153" s="43">
        <v>13</v>
      </c>
      <c r="I153" s="43">
        <v>12.3</v>
      </c>
      <c r="J153" s="43">
        <v>221.4</v>
      </c>
      <c r="K153" s="44" t="s">
        <v>141</v>
      </c>
      <c r="L153" s="43">
        <v>65.92</v>
      </c>
    </row>
    <row r="154" spans="1:12" ht="15">
      <c r="A154" s="23"/>
      <c r="B154" s="15"/>
      <c r="C154" s="11"/>
      <c r="D154" s="7" t="s">
        <v>29</v>
      </c>
      <c r="E154" s="42" t="s">
        <v>113</v>
      </c>
      <c r="F154" s="43">
        <v>150</v>
      </c>
      <c r="G154" s="43">
        <v>14.5</v>
      </c>
      <c r="H154" s="43">
        <v>1.3</v>
      </c>
      <c r="I154" s="43">
        <v>33.799999999999997</v>
      </c>
      <c r="J154" s="43">
        <v>204.8</v>
      </c>
      <c r="K154" s="44" t="s">
        <v>142</v>
      </c>
      <c r="L154" s="43">
        <v>10.82</v>
      </c>
    </row>
    <row r="155" spans="1:12" ht="15">
      <c r="A155" s="23"/>
      <c r="B155" s="15"/>
      <c r="C155" s="11"/>
      <c r="D155" s="7" t="s">
        <v>30</v>
      </c>
      <c r="E155" s="42" t="s">
        <v>143</v>
      </c>
      <c r="F155" s="43">
        <v>200</v>
      </c>
      <c r="G155" s="43">
        <v>0.2</v>
      </c>
      <c r="H155" s="43">
        <v>0.1</v>
      </c>
      <c r="I155" s="43">
        <v>9.9</v>
      </c>
      <c r="J155" s="43">
        <v>14.6</v>
      </c>
      <c r="K155" s="44" t="s">
        <v>144</v>
      </c>
      <c r="L155" s="43">
        <v>7</v>
      </c>
    </row>
    <row r="156" spans="1:12" ht="15">
      <c r="A156" s="23"/>
      <c r="B156" s="15"/>
      <c r="C156" s="11"/>
      <c r="D156" s="7" t="s">
        <v>31</v>
      </c>
      <c r="E156" s="42" t="s">
        <v>44</v>
      </c>
      <c r="F156" s="43">
        <v>60</v>
      </c>
      <c r="G156" s="43">
        <v>4.5999999999999996</v>
      </c>
      <c r="H156" s="43">
        <v>0.5</v>
      </c>
      <c r="I156" s="43">
        <v>29.5</v>
      </c>
      <c r="J156" s="43">
        <v>140.6</v>
      </c>
      <c r="K156" s="44" t="s">
        <v>45</v>
      </c>
      <c r="L156" s="43">
        <v>5.0999999999999996</v>
      </c>
    </row>
    <row r="157" spans="1:12" ht="15">
      <c r="A157" s="23"/>
      <c r="B157" s="15"/>
      <c r="C157" s="11"/>
      <c r="D157" s="7" t="s">
        <v>32</v>
      </c>
      <c r="E157" s="42" t="s">
        <v>47</v>
      </c>
      <c r="F157" s="43">
        <v>30</v>
      </c>
      <c r="G157" s="43">
        <v>2</v>
      </c>
      <c r="H157" s="43">
        <v>0.4</v>
      </c>
      <c r="I157" s="43">
        <v>10</v>
      </c>
      <c r="J157" s="43">
        <v>51.2</v>
      </c>
      <c r="K157" s="44" t="s">
        <v>45</v>
      </c>
      <c r="L157" s="43">
        <v>2.78</v>
      </c>
    </row>
    <row r="158" spans="1:12" ht="1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4"/>
      <c r="B160" s="17"/>
      <c r="C160" s="8"/>
      <c r="D160" s="18" t="s">
        <v>33</v>
      </c>
      <c r="E160" s="9"/>
      <c r="F160" s="19">
        <f>SUM(F151:F159)</f>
        <v>775</v>
      </c>
      <c r="G160" s="19">
        <f t="shared" ref="G160:J160" si="69">SUM(G151:G159)</f>
        <v>40.500000000000007</v>
      </c>
      <c r="H160" s="19">
        <f t="shared" si="69"/>
        <v>23</v>
      </c>
      <c r="I160" s="19">
        <f t="shared" si="69"/>
        <v>109.7</v>
      </c>
      <c r="J160" s="19">
        <f t="shared" si="69"/>
        <v>780.60000000000014</v>
      </c>
      <c r="K160" s="25"/>
      <c r="L160" s="19">
        <f t="shared" ref="L160" si="70">SUM(L151:L159)</f>
        <v>121.79999999999998</v>
      </c>
    </row>
    <row r="161" spans="1:12" ht="15">
      <c r="A161" s="29">
        <f>A143</f>
        <v>2</v>
      </c>
      <c r="B161" s="30">
        <f>B143</f>
        <v>3</v>
      </c>
      <c r="C161" s="62" t="s">
        <v>4</v>
      </c>
      <c r="D161" s="63"/>
      <c r="E161" s="31"/>
      <c r="F161" s="32">
        <f>F150+F160</f>
        <v>1465</v>
      </c>
      <c r="G161" s="32">
        <f t="shared" ref="G161" si="71">G150+G160</f>
        <v>62.100000000000009</v>
      </c>
      <c r="H161" s="32">
        <f t="shared" ref="H161" si="72">H150+H160</f>
        <v>37.5</v>
      </c>
      <c r="I161" s="32">
        <f t="shared" ref="I161" si="73">I150+I160</f>
        <v>198.9</v>
      </c>
      <c r="J161" s="32">
        <f t="shared" ref="J161:L161" si="74">J150+J160</f>
        <v>1352.7000000000003</v>
      </c>
      <c r="K161" s="32"/>
      <c r="L161" s="32">
        <f t="shared" si="74"/>
        <v>205.90999999999997</v>
      </c>
    </row>
    <row r="162" spans="1:12" ht="15">
      <c r="A162" s="20">
        <v>2</v>
      </c>
      <c r="B162" s="21">
        <v>4</v>
      </c>
      <c r="C162" s="22" t="s">
        <v>20</v>
      </c>
      <c r="D162" s="5" t="s">
        <v>21</v>
      </c>
      <c r="E162" s="39" t="s">
        <v>78</v>
      </c>
      <c r="F162" s="40">
        <v>150</v>
      </c>
      <c r="G162" s="40">
        <v>12.7</v>
      </c>
      <c r="H162" s="40">
        <v>18</v>
      </c>
      <c r="I162" s="40">
        <v>3.2</v>
      </c>
      <c r="J162" s="40">
        <v>225.4</v>
      </c>
      <c r="K162" s="41" t="s">
        <v>79</v>
      </c>
      <c r="L162" s="40">
        <v>50.44</v>
      </c>
    </row>
    <row r="163" spans="1:12" ht="15">
      <c r="A163" s="23"/>
      <c r="B163" s="15"/>
      <c r="C163" s="11"/>
      <c r="D163" s="6"/>
      <c r="E163" s="42" t="s">
        <v>76</v>
      </c>
      <c r="F163" s="43">
        <v>20</v>
      </c>
      <c r="G163" s="43">
        <v>0.6</v>
      </c>
      <c r="H163" s="43">
        <v>0</v>
      </c>
      <c r="I163" s="43">
        <v>1.2</v>
      </c>
      <c r="J163" s="43">
        <v>7.4</v>
      </c>
      <c r="K163" s="44" t="s">
        <v>77</v>
      </c>
      <c r="L163" s="43">
        <v>16.07</v>
      </c>
    </row>
    <row r="164" spans="1:12" ht="15">
      <c r="A164" s="23"/>
      <c r="B164" s="15"/>
      <c r="C164" s="11"/>
      <c r="D164" s="7" t="s">
        <v>22</v>
      </c>
      <c r="E164" s="42" t="s">
        <v>158</v>
      </c>
      <c r="F164" s="43">
        <v>200</v>
      </c>
      <c r="G164" s="43">
        <v>0.2</v>
      </c>
      <c r="H164" s="43">
        <v>0</v>
      </c>
      <c r="I164" s="43">
        <v>6.4</v>
      </c>
      <c r="J164" s="43">
        <v>26.8</v>
      </c>
      <c r="K164" s="44" t="s">
        <v>43</v>
      </c>
      <c r="L164" s="43">
        <v>1.64</v>
      </c>
    </row>
    <row r="165" spans="1:12" ht="15">
      <c r="A165" s="23"/>
      <c r="B165" s="15"/>
      <c r="C165" s="11"/>
      <c r="D165" s="7" t="s">
        <v>23</v>
      </c>
      <c r="E165" s="42" t="s">
        <v>44</v>
      </c>
      <c r="F165" s="43">
        <v>45</v>
      </c>
      <c r="G165" s="43">
        <v>4.5999999999999996</v>
      </c>
      <c r="H165" s="43">
        <v>0.5</v>
      </c>
      <c r="I165" s="43">
        <v>29.5</v>
      </c>
      <c r="J165" s="43">
        <v>140.6</v>
      </c>
      <c r="K165" s="44" t="s">
        <v>45</v>
      </c>
      <c r="L165" s="43">
        <v>3.82</v>
      </c>
    </row>
    <row r="166" spans="1:12" ht="15">
      <c r="A166" s="23"/>
      <c r="B166" s="15"/>
      <c r="C166" s="11"/>
      <c r="D166" s="7"/>
      <c r="E166" s="42" t="s">
        <v>47</v>
      </c>
      <c r="F166" s="43">
        <v>25</v>
      </c>
      <c r="G166" s="43">
        <v>2</v>
      </c>
      <c r="H166" s="43">
        <v>0.4</v>
      </c>
      <c r="I166" s="43">
        <v>10</v>
      </c>
      <c r="J166" s="43">
        <v>51.2</v>
      </c>
      <c r="K166" s="44" t="s">
        <v>45</v>
      </c>
      <c r="L166" s="43">
        <v>2.3199999999999998</v>
      </c>
    </row>
    <row r="167" spans="1:12" ht="15">
      <c r="A167" s="23"/>
      <c r="B167" s="15"/>
      <c r="C167" s="11"/>
      <c r="D167" s="7" t="s">
        <v>24</v>
      </c>
      <c r="E167" s="42" t="s">
        <v>155</v>
      </c>
      <c r="F167" s="43">
        <v>140</v>
      </c>
      <c r="G167" s="43">
        <v>2.2999999999999998</v>
      </c>
      <c r="H167" s="43">
        <v>0</v>
      </c>
      <c r="I167" s="43">
        <v>33.6</v>
      </c>
      <c r="J167" s="43">
        <v>143.4</v>
      </c>
      <c r="K167" s="44" t="s">
        <v>45</v>
      </c>
      <c r="L167" s="43">
        <v>19.32</v>
      </c>
    </row>
    <row r="168" spans="1:12" ht="15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4"/>
      <c r="B169" s="17"/>
      <c r="C169" s="8"/>
      <c r="D169" s="18" t="s">
        <v>33</v>
      </c>
      <c r="E169" s="9"/>
      <c r="F169" s="19">
        <f>SUM(F162:F168)</f>
        <v>580</v>
      </c>
      <c r="G169" s="19">
        <f t="shared" ref="G169:J169" si="75">SUM(G162:G168)</f>
        <v>22.4</v>
      </c>
      <c r="H169" s="19">
        <f t="shared" si="75"/>
        <v>18.899999999999999</v>
      </c>
      <c r="I169" s="19">
        <f t="shared" si="75"/>
        <v>83.9</v>
      </c>
      <c r="J169" s="19">
        <f t="shared" si="75"/>
        <v>594.80000000000007</v>
      </c>
      <c r="K169" s="25"/>
      <c r="L169" s="19">
        <f t="shared" ref="L169" si="76">SUM(L162:L168)</f>
        <v>93.609999999999985</v>
      </c>
    </row>
    <row r="170" spans="1:12" ht="15">
      <c r="A170" s="26">
        <f>A162</f>
        <v>2</v>
      </c>
      <c r="B170" s="13">
        <f>B162</f>
        <v>4</v>
      </c>
      <c r="C170" s="10" t="s">
        <v>25</v>
      </c>
      <c r="D170" s="7" t="s">
        <v>26</v>
      </c>
      <c r="E170" s="42" t="s">
        <v>145</v>
      </c>
      <c r="F170" s="43">
        <v>60</v>
      </c>
      <c r="G170" s="43">
        <v>0.9</v>
      </c>
      <c r="H170" s="43">
        <v>0.1</v>
      </c>
      <c r="I170" s="43">
        <v>5.2</v>
      </c>
      <c r="J170" s="43">
        <v>25.2</v>
      </c>
      <c r="K170" s="44" t="s">
        <v>63</v>
      </c>
      <c r="L170" s="43">
        <v>9.14</v>
      </c>
    </row>
    <row r="171" spans="1:12" ht="15">
      <c r="A171" s="23"/>
      <c r="B171" s="15"/>
      <c r="C171" s="11"/>
      <c r="D171" s="7" t="s">
        <v>27</v>
      </c>
      <c r="E171" s="42" t="s">
        <v>146</v>
      </c>
      <c r="F171" s="43">
        <v>200</v>
      </c>
      <c r="G171" s="43">
        <v>6.8</v>
      </c>
      <c r="H171" s="43">
        <v>4.5999999999999996</v>
      </c>
      <c r="I171" s="43">
        <v>14.4</v>
      </c>
      <c r="J171" s="43">
        <v>125.9</v>
      </c>
      <c r="K171" s="44" t="s">
        <v>147</v>
      </c>
      <c r="L171" s="43">
        <v>26.61</v>
      </c>
    </row>
    <row r="172" spans="1:12" ht="15">
      <c r="A172" s="23"/>
      <c r="B172" s="15"/>
      <c r="C172" s="11"/>
      <c r="D172" s="7" t="s">
        <v>28</v>
      </c>
      <c r="E172" s="42" t="s">
        <v>149</v>
      </c>
      <c r="F172" s="43">
        <v>80</v>
      </c>
      <c r="G172" s="43">
        <v>13.4</v>
      </c>
      <c r="H172" s="43">
        <v>12.7</v>
      </c>
      <c r="I172" s="43">
        <v>5.3</v>
      </c>
      <c r="J172" s="43">
        <v>189.2</v>
      </c>
      <c r="K172" s="44" t="s">
        <v>148</v>
      </c>
      <c r="L172" s="43">
        <v>37.94</v>
      </c>
    </row>
    <row r="173" spans="1:12" ht="15">
      <c r="A173" s="23"/>
      <c r="B173" s="15"/>
      <c r="C173" s="11"/>
      <c r="D173" s="7" t="s">
        <v>29</v>
      </c>
      <c r="E173" s="42" t="s">
        <v>60</v>
      </c>
      <c r="F173" s="43">
        <v>150</v>
      </c>
      <c r="G173" s="43">
        <v>3.1</v>
      </c>
      <c r="H173" s="43">
        <v>5.3</v>
      </c>
      <c r="I173" s="43">
        <v>19.8</v>
      </c>
      <c r="J173" s="43">
        <v>139.4</v>
      </c>
      <c r="K173" s="44" t="s">
        <v>61</v>
      </c>
      <c r="L173" s="43">
        <v>23.49</v>
      </c>
    </row>
    <row r="174" spans="1:12" ht="15">
      <c r="A174" s="23"/>
      <c r="B174" s="15"/>
      <c r="C174" s="11"/>
      <c r="D174" s="7" t="s">
        <v>30</v>
      </c>
      <c r="E174" s="42" t="s">
        <v>56</v>
      </c>
      <c r="F174" s="43">
        <v>200</v>
      </c>
      <c r="G174" s="43">
        <v>0.5</v>
      </c>
      <c r="H174" s="43">
        <v>0.2</v>
      </c>
      <c r="I174" s="43">
        <v>19.399999999999999</v>
      </c>
      <c r="J174" s="43">
        <v>81.3</v>
      </c>
      <c r="K174" s="44" t="s">
        <v>57</v>
      </c>
      <c r="L174" s="43">
        <v>9.6</v>
      </c>
    </row>
    <row r="175" spans="1:12" ht="15">
      <c r="A175" s="23"/>
      <c r="B175" s="15"/>
      <c r="C175" s="11"/>
      <c r="D175" s="7" t="s">
        <v>31</v>
      </c>
      <c r="E175" s="42" t="s">
        <v>44</v>
      </c>
      <c r="F175" s="43">
        <v>60</v>
      </c>
      <c r="G175" s="43">
        <v>4.5999999999999996</v>
      </c>
      <c r="H175" s="43">
        <v>0.5</v>
      </c>
      <c r="I175" s="43">
        <v>29.5</v>
      </c>
      <c r="J175" s="43">
        <v>140.6</v>
      </c>
      <c r="K175" s="44" t="s">
        <v>45</v>
      </c>
      <c r="L175" s="43">
        <v>5.0999999999999996</v>
      </c>
    </row>
    <row r="176" spans="1:12" ht="15">
      <c r="A176" s="23"/>
      <c r="B176" s="15"/>
      <c r="C176" s="11"/>
      <c r="D176" s="7" t="s">
        <v>32</v>
      </c>
      <c r="E176" s="42" t="s">
        <v>47</v>
      </c>
      <c r="F176" s="43">
        <v>30</v>
      </c>
      <c r="G176" s="43">
        <v>2</v>
      </c>
      <c r="H176" s="43">
        <v>0.4</v>
      </c>
      <c r="I176" s="43">
        <v>10</v>
      </c>
      <c r="J176" s="43">
        <v>51.2</v>
      </c>
      <c r="K176" s="44" t="s">
        <v>45</v>
      </c>
      <c r="L176" s="43">
        <v>2.78</v>
      </c>
    </row>
    <row r="177" spans="1:12" ht="1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4"/>
      <c r="B179" s="17"/>
      <c r="C179" s="8"/>
      <c r="D179" s="18" t="s">
        <v>33</v>
      </c>
      <c r="E179" s="9"/>
      <c r="F179" s="19">
        <f>SUM(F170:F178)</f>
        <v>780</v>
      </c>
      <c r="G179" s="19">
        <f t="shared" ref="G179:J179" si="77">SUM(G170:G178)</f>
        <v>31.300000000000004</v>
      </c>
      <c r="H179" s="19">
        <f t="shared" si="77"/>
        <v>23.799999999999997</v>
      </c>
      <c r="I179" s="19">
        <f t="shared" si="77"/>
        <v>103.6</v>
      </c>
      <c r="J179" s="19">
        <f t="shared" si="77"/>
        <v>752.8</v>
      </c>
      <c r="K179" s="25"/>
      <c r="L179" s="19">
        <f t="shared" ref="L179" si="78">SUM(L170:L178)</f>
        <v>114.65999999999998</v>
      </c>
    </row>
    <row r="180" spans="1:12" ht="15">
      <c r="A180" s="29">
        <f>A162</f>
        <v>2</v>
      </c>
      <c r="B180" s="30">
        <f>B162</f>
        <v>4</v>
      </c>
      <c r="C180" s="62" t="s">
        <v>4</v>
      </c>
      <c r="D180" s="63"/>
      <c r="E180" s="31"/>
      <c r="F180" s="32">
        <f>F169+F179</f>
        <v>1360</v>
      </c>
      <c r="G180" s="32">
        <f t="shared" ref="G180" si="79">G169+G179</f>
        <v>53.7</v>
      </c>
      <c r="H180" s="32">
        <f t="shared" ref="H180" si="80">H169+H179</f>
        <v>42.699999999999996</v>
      </c>
      <c r="I180" s="32">
        <f t="shared" ref="I180" si="81">I169+I179</f>
        <v>187.5</v>
      </c>
      <c r="J180" s="32">
        <f t="shared" ref="J180:L180" si="82">J169+J179</f>
        <v>1347.6</v>
      </c>
      <c r="K180" s="32"/>
      <c r="L180" s="32">
        <f t="shared" si="82"/>
        <v>208.26999999999998</v>
      </c>
    </row>
    <row r="181" spans="1:12" ht="15">
      <c r="A181" s="20">
        <v>2</v>
      </c>
      <c r="B181" s="21">
        <v>5</v>
      </c>
      <c r="C181" s="22" t="s">
        <v>20</v>
      </c>
      <c r="D181" s="5" t="s">
        <v>21</v>
      </c>
      <c r="E181" s="39" t="s">
        <v>92</v>
      </c>
      <c r="F181" s="40">
        <v>120</v>
      </c>
      <c r="G181" s="40">
        <v>14.8</v>
      </c>
      <c r="H181" s="40">
        <v>5.3</v>
      </c>
      <c r="I181" s="40">
        <v>10.8</v>
      </c>
      <c r="J181" s="40">
        <v>150.6</v>
      </c>
      <c r="K181" s="41" t="s">
        <v>150</v>
      </c>
      <c r="L181" s="40">
        <v>64.52</v>
      </c>
    </row>
    <row r="182" spans="1:12" ht="15">
      <c r="A182" s="23"/>
      <c r="B182" s="15"/>
      <c r="C182" s="11"/>
      <c r="D182" s="6"/>
      <c r="E182" s="42" t="s">
        <v>151</v>
      </c>
      <c r="F182" s="43">
        <v>30</v>
      </c>
      <c r="G182" s="43">
        <v>0</v>
      </c>
      <c r="H182" s="43">
        <v>0</v>
      </c>
      <c r="I182" s="43">
        <v>3.6</v>
      </c>
      <c r="J182" s="43">
        <v>14.5</v>
      </c>
      <c r="K182" s="44" t="s">
        <v>45</v>
      </c>
      <c r="L182" s="43">
        <v>11.71</v>
      </c>
    </row>
    <row r="183" spans="1:12" ht="15">
      <c r="A183" s="23"/>
      <c r="B183" s="15"/>
      <c r="C183" s="11"/>
      <c r="D183" s="7" t="s">
        <v>22</v>
      </c>
      <c r="E183" s="42" t="s">
        <v>80</v>
      </c>
      <c r="F183" s="43">
        <v>200</v>
      </c>
      <c r="G183" s="43">
        <v>1.6</v>
      </c>
      <c r="H183" s="43">
        <v>1.1000000000000001</v>
      </c>
      <c r="I183" s="43">
        <v>8.6</v>
      </c>
      <c r="J183" s="43">
        <v>50.9</v>
      </c>
      <c r="K183" s="44" t="s">
        <v>81</v>
      </c>
      <c r="L183" s="43">
        <v>6.15</v>
      </c>
    </row>
    <row r="184" spans="1:12" ht="15">
      <c r="A184" s="23"/>
      <c r="B184" s="15"/>
      <c r="C184" s="11"/>
      <c r="D184" s="7" t="s">
        <v>23</v>
      </c>
      <c r="E184" s="42" t="s">
        <v>44</v>
      </c>
      <c r="F184" s="43">
        <v>45</v>
      </c>
      <c r="G184" s="43">
        <v>4.5999999999999996</v>
      </c>
      <c r="H184" s="43">
        <v>0.5</v>
      </c>
      <c r="I184" s="43">
        <v>29.5</v>
      </c>
      <c r="J184" s="43">
        <v>140.6</v>
      </c>
      <c r="K184" s="44" t="s">
        <v>45</v>
      </c>
      <c r="L184" s="43">
        <v>3.82</v>
      </c>
    </row>
    <row r="185" spans="1:12" ht="15">
      <c r="A185" s="23"/>
      <c r="B185" s="15"/>
      <c r="C185" s="11"/>
      <c r="D185" s="7"/>
      <c r="E185" s="42" t="s">
        <v>47</v>
      </c>
      <c r="F185" s="43">
        <v>25</v>
      </c>
      <c r="G185" s="43">
        <v>2</v>
      </c>
      <c r="H185" s="43">
        <v>0.4</v>
      </c>
      <c r="I185" s="43">
        <v>10</v>
      </c>
      <c r="J185" s="43">
        <v>51.2</v>
      </c>
      <c r="K185" s="44" t="s">
        <v>45</v>
      </c>
      <c r="L185" s="43">
        <v>2.3199999999999998</v>
      </c>
    </row>
    <row r="186" spans="1:12" ht="15">
      <c r="A186" s="23"/>
      <c r="B186" s="15"/>
      <c r="C186" s="11"/>
      <c r="D186" s="7" t="s">
        <v>24</v>
      </c>
      <c r="E186" s="42" t="s">
        <v>155</v>
      </c>
      <c r="F186" s="43">
        <v>140</v>
      </c>
      <c r="G186" s="43">
        <v>0.8</v>
      </c>
      <c r="H186" s="43">
        <v>0.2</v>
      </c>
      <c r="I186" s="43">
        <v>7.5</v>
      </c>
      <c r="J186" s="43">
        <v>35</v>
      </c>
      <c r="K186" s="44" t="s">
        <v>45</v>
      </c>
      <c r="L186" s="43">
        <v>19.32</v>
      </c>
    </row>
    <row r="187" spans="1:12" ht="15">
      <c r="A187" s="23"/>
      <c r="B187" s="15"/>
      <c r="C187" s="11"/>
      <c r="D187" s="6"/>
      <c r="E187" s="42"/>
      <c r="F187" s="43"/>
      <c r="G187" s="43"/>
      <c r="H187" s="43"/>
      <c r="I187" s="43"/>
      <c r="J187" s="43"/>
      <c r="K187" s="44"/>
      <c r="L187" s="43"/>
    </row>
    <row r="188" spans="1:12" ht="15.75" customHeight="1">
      <c r="A188" s="24"/>
      <c r="B188" s="17"/>
      <c r="C188" s="8"/>
      <c r="D188" s="18" t="s">
        <v>33</v>
      </c>
      <c r="E188" s="9"/>
      <c r="F188" s="19">
        <f>SUM(F181:F187)</f>
        <v>560</v>
      </c>
      <c r="G188" s="19">
        <f t="shared" ref="G188:J188" si="83">SUM(G181:G187)</f>
        <v>23.8</v>
      </c>
      <c r="H188" s="19">
        <f t="shared" si="83"/>
        <v>7.5000000000000009</v>
      </c>
      <c r="I188" s="19">
        <f t="shared" si="83"/>
        <v>70</v>
      </c>
      <c r="J188" s="19">
        <f t="shared" si="83"/>
        <v>442.8</v>
      </c>
      <c r="K188" s="25"/>
      <c r="L188" s="19">
        <f t="shared" ref="L188" si="84">SUM(L181:L187)</f>
        <v>107.83999999999997</v>
      </c>
    </row>
    <row r="189" spans="1:12" ht="15">
      <c r="A189" s="26">
        <f>A181</f>
        <v>2</v>
      </c>
      <c r="B189" s="13">
        <f>B181</f>
        <v>5</v>
      </c>
      <c r="C189" s="10" t="s">
        <v>25</v>
      </c>
      <c r="D189" s="7" t="s">
        <v>26</v>
      </c>
      <c r="E189" s="42" t="s">
        <v>48</v>
      </c>
      <c r="F189" s="43">
        <v>60</v>
      </c>
      <c r="G189" s="43">
        <v>0.7</v>
      </c>
      <c r="H189" s="43">
        <v>0.1</v>
      </c>
      <c r="I189" s="43">
        <v>2.2999999999999998</v>
      </c>
      <c r="J189" s="43">
        <v>12.8</v>
      </c>
      <c r="K189" s="44" t="s">
        <v>49</v>
      </c>
      <c r="L189" s="43">
        <v>21.39</v>
      </c>
    </row>
    <row r="190" spans="1:12" ht="15">
      <c r="A190" s="23"/>
      <c r="B190" s="15"/>
      <c r="C190" s="11"/>
      <c r="D190" s="7" t="s">
        <v>27</v>
      </c>
      <c r="E190" s="42" t="s">
        <v>121</v>
      </c>
      <c r="F190" s="43">
        <v>200</v>
      </c>
      <c r="G190" s="43">
        <v>4.8</v>
      </c>
      <c r="H190" s="43">
        <v>5.8</v>
      </c>
      <c r="I190" s="43">
        <v>13.6</v>
      </c>
      <c r="J190" s="43">
        <v>125.5</v>
      </c>
      <c r="K190" s="44" t="s">
        <v>122</v>
      </c>
      <c r="L190" s="43">
        <v>27.12</v>
      </c>
    </row>
    <row r="191" spans="1:12" ht="15">
      <c r="A191" s="23"/>
      <c r="B191" s="15"/>
      <c r="C191" s="11"/>
      <c r="D191" s="7" t="s">
        <v>28</v>
      </c>
      <c r="E191" s="42" t="s">
        <v>152</v>
      </c>
      <c r="F191" s="43">
        <v>80</v>
      </c>
      <c r="G191" s="43">
        <v>10.9</v>
      </c>
      <c r="H191" s="43">
        <v>9.6999999999999993</v>
      </c>
      <c r="I191" s="43">
        <v>5.4</v>
      </c>
      <c r="J191" s="43">
        <v>152.9</v>
      </c>
      <c r="K191" s="44" t="s">
        <v>153</v>
      </c>
      <c r="L191" s="43">
        <v>55.02</v>
      </c>
    </row>
    <row r="192" spans="1:12" ht="15">
      <c r="A192" s="23"/>
      <c r="B192" s="15"/>
      <c r="C192" s="11"/>
      <c r="D192" s="7" t="s">
        <v>29</v>
      </c>
      <c r="E192" s="42" t="s">
        <v>113</v>
      </c>
      <c r="F192" s="43">
        <v>150</v>
      </c>
      <c r="G192" s="43">
        <v>5.3</v>
      </c>
      <c r="H192" s="43">
        <v>4.9000000000000004</v>
      </c>
      <c r="I192" s="43">
        <v>32.799999999999997</v>
      </c>
      <c r="J192" s="43">
        <v>196.8</v>
      </c>
      <c r="K192" s="44" t="s">
        <v>114</v>
      </c>
      <c r="L192" s="43">
        <v>10.82</v>
      </c>
    </row>
    <row r="193" spans="1:12" ht="15">
      <c r="A193" s="23"/>
      <c r="B193" s="15"/>
      <c r="C193" s="11"/>
      <c r="D193" s="7" t="s">
        <v>30</v>
      </c>
      <c r="E193" s="42" t="s">
        <v>154</v>
      </c>
      <c r="F193" s="43">
        <v>200</v>
      </c>
      <c r="G193" s="43">
        <v>0.3</v>
      </c>
      <c r="H193" s="43">
        <v>0.1</v>
      </c>
      <c r="I193" s="43">
        <v>8.4</v>
      </c>
      <c r="J193" s="43">
        <v>35.5</v>
      </c>
      <c r="K193" s="44" t="s">
        <v>116</v>
      </c>
      <c r="L193" s="43">
        <v>17.98</v>
      </c>
    </row>
    <row r="194" spans="1:12" ht="15">
      <c r="A194" s="23"/>
      <c r="B194" s="15"/>
      <c r="C194" s="11"/>
      <c r="D194" s="7" t="s">
        <v>31</v>
      </c>
      <c r="E194" s="42" t="s">
        <v>44</v>
      </c>
      <c r="F194" s="43">
        <v>60</v>
      </c>
      <c r="G194" s="43">
        <v>4.5999999999999996</v>
      </c>
      <c r="H194" s="43">
        <v>0.5</v>
      </c>
      <c r="I194" s="43">
        <v>29.5</v>
      </c>
      <c r="J194" s="43">
        <v>140.6</v>
      </c>
      <c r="K194" s="44" t="s">
        <v>45</v>
      </c>
      <c r="L194" s="43">
        <v>5.0999999999999996</v>
      </c>
    </row>
    <row r="195" spans="1:12" ht="15">
      <c r="A195" s="23"/>
      <c r="B195" s="15"/>
      <c r="C195" s="11"/>
      <c r="D195" s="7" t="s">
        <v>32</v>
      </c>
      <c r="E195" s="42" t="s">
        <v>47</v>
      </c>
      <c r="F195" s="43">
        <v>30</v>
      </c>
      <c r="G195" s="43">
        <v>2</v>
      </c>
      <c r="H195" s="43">
        <v>0.4</v>
      </c>
      <c r="I195" s="43">
        <v>10</v>
      </c>
      <c r="J195" s="43">
        <v>51.2</v>
      </c>
      <c r="K195" s="44" t="s">
        <v>45</v>
      </c>
      <c r="L195" s="43">
        <v>2.78</v>
      </c>
    </row>
    <row r="196" spans="1:12" ht="1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4"/>
      <c r="B198" s="17"/>
      <c r="C198" s="8"/>
      <c r="D198" s="18" t="s">
        <v>33</v>
      </c>
      <c r="E198" s="9"/>
      <c r="F198" s="19">
        <f>SUM(F189:F197)</f>
        <v>780</v>
      </c>
      <c r="G198" s="19">
        <f t="shared" ref="G198:J198" si="85">SUM(G189:G197)</f>
        <v>28.6</v>
      </c>
      <c r="H198" s="19">
        <f t="shared" si="85"/>
        <v>21.5</v>
      </c>
      <c r="I198" s="19">
        <f t="shared" si="85"/>
        <v>102</v>
      </c>
      <c r="J198" s="19">
        <f t="shared" si="85"/>
        <v>715.30000000000007</v>
      </c>
      <c r="K198" s="25"/>
      <c r="L198" s="19">
        <f t="shared" ref="L198" si="86">SUM(L189:L197)</f>
        <v>140.20999999999998</v>
      </c>
    </row>
    <row r="199" spans="1:12" ht="15">
      <c r="A199" s="29">
        <f>A181</f>
        <v>2</v>
      </c>
      <c r="B199" s="30">
        <f>B181</f>
        <v>5</v>
      </c>
      <c r="C199" s="62" t="s">
        <v>4</v>
      </c>
      <c r="D199" s="63"/>
      <c r="E199" s="31"/>
      <c r="F199" s="32">
        <f>F188+F198</f>
        <v>1340</v>
      </c>
      <c r="G199" s="32">
        <f t="shared" ref="G199" si="87">G188+G198</f>
        <v>52.400000000000006</v>
      </c>
      <c r="H199" s="32">
        <f t="shared" ref="H199" si="88">H188+H198</f>
        <v>29</v>
      </c>
      <c r="I199" s="32">
        <f t="shared" ref="I199" si="89">I188+I198</f>
        <v>172</v>
      </c>
      <c r="J199" s="32">
        <f t="shared" ref="J199:L199" si="90">J188+J198</f>
        <v>1158.1000000000001</v>
      </c>
      <c r="K199" s="32"/>
      <c r="L199" s="32">
        <f t="shared" si="90"/>
        <v>248.04999999999995</v>
      </c>
    </row>
    <row r="200" spans="1:12">
      <c r="A200" s="27"/>
      <c r="B200" s="28"/>
      <c r="C200" s="64" t="s">
        <v>5</v>
      </c>
      <c r="D200" s="64"/>
      <c r="E200" s="64"/>
      <c r="F200" s="34">
        <f>(F25+F46+F65+F84+F103+F122+F142+F161+F180+F199)/(IF(F25=0,0,1)+IF(F46=0,0,1)+IF(F65=0,0,1)+IF(F84=0,0,1)+IF(F103=0,0,1)+IF(F122=0,0,1)+IF(F142=0,0,1)+IF(F161=0,0,1)+IF(F180=0,0,1)+IF(F199=0,0,1))</f>
        <v>1371.5</v>
      </c>
      <c r="G200" s="34">
        <f t="shared" ref="G200:J200" si="91">(G25+G46+G65+G84+G103+G122+G142+G161+G180+G199)/(IF(G25=0,0,1)+IF(G46=0,0,1)+IF(G65=0,0,1)+IF(G84=0,0,1)+IF(G103=0,0,1)+IF(G122=0,0,1)+IF(G142=0,0,1)+IF(G161=0,0,1)+IF(G180=0,0,1)+IF(G199=0,0,1))</f>
        <v>55.807000000000002</v>
      </c>
      <c r="H200" s="34">
        <f t="shared" si="91"/>
        <v>37.611000000000004</v>
      </c>
      <c r="I200" s="34">
        <f>(I25+I46+I65+I84+I103+I122+I142+I161+I180+I199)/(IF(I25=0,0,1)+IF(I46=0,0,1)+IF(I65=0,0,1)+IF(I84=0,0,1)+IF(I103=0,0,1)+IF(I122=0,0,1)+IF(I142=0,0,1)+IF(I161=0,0,1)+IF(I180=0,0,1)+IF(I199=0,0,1))</f>
        <v>192.06300000000002</v>
      </c>
      <c r="J200" s="34">
        <f t="shared" si="91"/>
        <v>1325.4760000000001</v>
      </c>
      <c r="K200" s="34"/>
      <c r="L200" s="34">
        <f t="shared" ref="L200" si="92">(L25+L46+L65+L84+L103+L122+L142+L161+L180+L199)/(IF(L25=0,0,1)+IF(L46=0,0,1)+IF(L65=0,0,1)+IF(L84=0,0,1)+IF(L103=0,0,1)+IF(L122=0,0,1)+IF(L142=0,0,1)+IF(L161=0,0,1)+IF(L180=0,0,1)+IF(L199=0,0,1))</f>
        <v>218.584</v>
      </c>
    </row>
  </sheetData>
  <mergeCells count="14">
    <mergeCell ref="C84:D84"/>
    <mergeCell ref="C103:D103"/>
    <mergeCell ref="C25:D25"/>
    <mergeCell ref="C200:E200"/>
    <mergeCell ref="C199:D199"/>
    <mergeCell ref="C122:D122"/>
    <mergeCell ref="C142:D142"/>
    <mergeCell ref="C161:D161"/>
    <mergeCell ref="C180:D180"/>
    <mergeCell ref="C1:E1"/>
    <mergeCell ref="H1:K1"/>
    <mergeCell ref="H2:K2"/>
    <mergeCell ref="C46:D46"/>
    <mergeCell ref="C65:D6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2023-11-12T05:30:51Z</dcterms:modified>
</cp:coreProperties>
</file>